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6" r:id="rId2"/>
    <sheet name="3 курс" sheetId="7" r:id="rId3"/>
    <sheet name="4 курс" sheetId="8" r:id="rId4"/>
    <sheet name="Кал.гр. ат. 1 курс" sheetId="5" r:id="rId5"/>
    <sheet name="Кал.гр.ат.2 курс" sheetId="9" r:id="rId6"/>
    <sheet name="Кал.гр.ат.3 курс" sheetId="10" r:id="rId7"/>
    <sheet name="кал.гр.ат.4 курс" sheetId="11" r:id="rId8"/>
  </sheets>
  <definedNames>
    <definedName name="_xlnm.Print_Area" localSheetId="4">'Кал.гр. ат. 1 курс'!$A$1:$BD$40</definedName>
  </definedNames>
  <calcPr calcId="144525"/>
  <fileRecoveryPr autoRecover="0"/>
</workbook>
</file>

<file path=xl/calcChain.xml><?xml version="1.0" encoding="utf-8"?>
<calcChain xmlns="http://schemas.openxmlformats.org/spreadsheetml/2006/main">
  <c r="Z46" i="8" l="1"/>
  <c r="AA46" i="8"/>
  <c r="AB46" i="8"/>
  <c r="AC46" i="8"/>
  <c r="AD46" i="8"/>
  <c r="AE46" i="8"/>
  <c r="AF46" i="8"/>
  <c r="AG46" i="8"/>
  <c r="AH46" i="8"/>
  <c r="AI46" i="8"/>
  <c r="AJ46" i="8"/>
  <c r="AK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AR62" i="6"/>
  <c r="AS62" i="6"/>
  <c r="AT62" i="6"/>
  <c r="AU62" i="6"/>
  <c r="AV62" i="6"/>
  <c r="Y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E62" i="6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Y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AH22" i="8" l="1"/>
  <c r="AH20" i="8" s="1"/>
  <c r="AH14" i="8" s="1"/>
  <c r="AI22" i="8"/>
  <c r="AJ22" i="8"/>
  <c r="AK22" i="8"/>
  <c r="AK20" i="8" s="1"/>
  <c r="AK14" i="8" s="1"/>
  <c r="AL22" i="8"/>
  <c r="K30" i="8"/>
  <c r="K17" i="8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E43" i="7"/>
  <c r="AW47" i="8"/>
  <c r="AU47" i="8"/>
  <c r="AW45" i="8"/>
  <c r="AV45" i="8"/>
  <c r="AV47" i="8" s="1"/>
  <c r="AU45" i="8"/>
  <c r="AT45" i="8"/>
  <c r="AT47" i="8" s="1"/>
  <c r="AS45" i="8"/>
  <c r="AR45" i="8"/>
  <c r="AQ45" i="8"/>
  <c r="AP45" i="8"/>
  <c r="AP47" i="8" s="1"/>
  <c r="AO45" i="8"/>
  <c r="AO47" i="8" s="1"/>
  <c r="AN45" i="8"/>
  <c r="AN47" i="8" s="1"/>
  <c r="AM44" i="8"/>
  <c r="V44" i="8"/>
  <c r="BG44" i="8" s="1"/>
  <c r="AM43" i="8"/>
  <c r="V43" i="8"/>
  <c r="BG43" i="8" s="1"/>
  <c r="AM42" i="8"/>
  <c r="V42" i="8"/>
  <c r="AM41" i="8"/>
  <c r="V41" i="8"/>
  <c r="AG40" i="8"/>
  <c r="AG38" i="8" s="1"/>
  <c r="AG21" i="8" s="1"/>
  <c r="AF40" i="8"/>
  <c r="AE40" i="8"/>
  <c r="AE38" i="8" s="1"/>
  <c r="AE21" i="8" s="1"/>
  <c r="AE15" i="8" s="1"/>
  <c r="AD40" i="8"/>
  <c r="AC40" i="8"/>
  <c r="AC38" i="8" s="1"/>
  <c r="AC21" i="8" s="1"/>
  <c r="AB40" i="8"/>
  <c r="AA40" i="8"/>
  <c r="AA38" i="8" s="1"/>
  <c r="AA21" i="8" s="1"/>
  <c r="AA15" i="8" s="1"/>
  <c r="Z40" i="8"/>
  <c r="Y40" i="8"/>
  <c r="AM40" i="8" s="1"/>
  <c r="K38" i="8"/>
  <c r="J40" i="8"/>
  <c r="I40" i="8"/>
  <c r="I38" i="8" s="1"/>
  <c r="H40" i="8"/>
  <c r="G40" i="8"/>
  <c r="G38" i="8" s="1"/>
  <c r="F40" i="8"/>
  <c r="E40" i="8"/>
  <c r="V40" i="8" s="1"/>
  <c r="AM39" i="8"/>
  <c r="V39" i="8"/>
  <c r="AU38" i="8"/>
  <c r="AT38" i="8"/>
  <c r="AS38" i="8"/>
  <c r="AR38" i="8"/>
  <c r="AQ38" i="8"/>
  <c r="AP38" i="8"/>
  <c r="AO38" i="8"/>
  <c r="AN38" i="8"/>
  <c r="AL38" i="8"/>
  <c r="AK38" i="8"/>
  <c r="AJ38" i="8"/>
  <c r="AI38" i="8"/>
  <c r="AH38" i="8"/>
  <c r="AF38" i="8"/>
  <c r="AD38" i="8"/>
  <c r="AB38" i="8"/>
  <c r="Z38" i="8"/>
  <c r="U38" i="8"/>
  <c r="T38" i="8"/>
  <c r="T21" i="8" s="1"/>
  <c r="S38" i="8"/>
  <c r="R38" i="8"/>
  <c r="Q38" i="8"/>
  <c r="P38" i="8"/>
  <c r="P21" i="8" s="1"/>
  <c r="O38" i="8"/>
  <c r="N38" i="8"/>
  <c r="M38" i="8"/>
  <c r="L38" i="8"/>
  <c r="L21" i="8" s="1"/>
  <c r="J38" i="8"/>
  <c r="H38" i="8"/>
  <c r="F38" i="8"/>
  <c r="AV37" i="8"/>
  <c r="AU37" i="8"/>
  <c r="AT37" i="8"/>
  <c r="AS37" i="8"/>
  <c r="AR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U37" i="8"/>
  <c r="T37" i="8"/>
  <c r="T20" i="8" s="1"/>
  <c r="S37" i="8"/>
  <c r="R37" i="8"/>
  <c r="Q37" i="8"/>
  <c r="P37" i="8"/>
  <c r="P20" i="8" s="1"/>
  <c r="P14" i="8" s="1"/>
  <c r="O37" i="8"/>
  <c r="N37" i="8"/>
  <c r="M37" i="8"/>
  <c r="L37" i="8"/>
  <c r="L20" i="8" s="1"/>
  <c r="K37" i="8"/>
  <c r="J37" i="8"/>
  <c r="I37" i="8"/>
  <c r="H37" i="8"/>
  <c r="G37" i="8"/>
  <c r="F37" i="8"/>
  <c r="E37" i="8"/>
  <c r="AM36" i="8"/>
  <c r="V36" i="8"/>
  <c r="AM35" i="8"/>
  <c r="V35" i="8"/>
  <c r="AG34" i="8"/>
  <c r="AF34" i="8"/>
  <c r="AE34" i="8"/>
  <c r="AD34" i="8"/>
  <c r="AC34" i="8"/>
  <c r="AB34" i="8"/>
  <c r="AA34" i="8"/>
  <c r="Z34" i="8"/>
  <c r="Y34" i="8"/>
  <c r="AM34" i="8" s="1"/>
  <c r="J34" i="8"/>
  <c r="I34" i="8"/>
  <c r="H34" i="8"/>
  <c r="G34" i="8"/>
  <c r="V34" i="8" s="1"/>
  <c r="BG34" i="8" s="1"/>
  <c r="F34" i="8"/>
  <c r="E34" i="8"/>
  <c r="AM33" i="8"/>
  <c r="V33" i="8"/>
  <c r="AM32" i="8"/>
  <c r="J32" i="8"/>
  <c r="I32" i="8"/>
  <c r="I30" i="8" s="1"/>
  <c r="I21" i="8" s="1"/>
  <c r="I15" i="8" s="1"/>
  <c r="H32" i="8"/>
  <c r="G32" i="8"/>
  <c r="G30" i="8" s="1"/>
  <c r="G21" i="8" s="1"/>
  <c r="F32" i="8"/>
  <c r="E32" i="8"/>
  <c r="E30" i="8" s="1"/>
  <c r="AM31" i="8"/>
  <c r="BG31" i="8" s="1"/>
  <c r="V31" i="8"/>
  <c r="AO30" i="8"/>
  <c r="AN30" i="8"/>
  <c r="AL30" i="8"/>
  <c r="AK30" i="8"/>
  <c r="AJ30" i="8"/>
  <c r="AJ21" i="8" s="1"/>
  <c r="AJ15" i="8" s="1"/>
  <c r="AI30" i="8"/>
  <c r="AH30" i="8"/>
  <c r="AG30" i="8"/>
  <c r="AF30" i="8"/>
  <c r="AF21" i="8" s="1"/>
  <c r="AF15" i="8" s="1"/>
  <c r="AE30" i="8"/>
  <c r="AD30" i="8"/>
  <c r="AC30" i="8"/>
  <c r="AB30" i="8"/>
  <c r="AB21" i="8" s="1"/>
  <c r="AB15" i="8" s="1"/>
  <c r="AA30" i="8"/>
  <c r="Z30" i="8"/>
  <c r="Y30" i="8"/>
  <c r="U30" i="8"/>
  <c r="T30" i="8"/>
  <c r="S30" i="8"/>
  <c r="R30" i="8"/>
  <c r="Q30" i="8"/>
  <c r="P30" i="8"/>
  <c r="O30" i="8"/>
  <c r="N30" i="8"/>
  <c r="M30" i="8"/>
  <c r="L30" i="8"/>
  <c r="J30" i="8"/>
  <c r="H30" i="8"/>
  <c r="F30" i="8"/>
  <c r="AO29" i="8"/>
  <c r="AN29" i="8"/>
  <c r="AL29" i="8"/>
  <c r="AK29" i="8"/>
  <c r="AJ29" i="8"/>
  <c r="AJ20" i="8" s="1"/>
  <c r="AJ14" i="8" s="1"/>
  <c r="AI29" i="8"/>
  <c r="AH29" i="8"/>
  <c r="AG29" i="8"/>
  <c r="AF29" i="8"/>
  <c r="AF20" i="8" s="1"/>
  <c r="AF14" i="8" s="1"/>
  <c r="AE29" i="8"/>
  <c r="AD29" i="8"/>
  <c r="AC29" i="8"/>
  <c r="AB29" i="8"/>
  <c r="AB20" i="8" s="1"/>
  <c r="AB14" i="8" s="1"/>
  <c r="AA29" i="8"/>
  <c r="Z29" i="8"/>
  <c r="Y29" i="8"/>
  <c r="U29" i="8"/>
  <c r="T29" i="8"/>
  <c r="S29" i="8"/>
  <c r="R29" i="8"/>
  <c r="Q29" i="8"/>
  <c r="P29" i="8"/>
  <c r="O29" i="8"/>
  <c r="N29" i="8"/>
  <c r="M29" i="8"/>
  <c r="L29" i="8"/>
  <c r="K29" i="8"/>
  <c r="J29" i="8"/>
  <c r="J20" i="8" s="1"/>
  <c r="J14" i="8" s="1"/>
  <c r="I29" i="8"/>
  <c r="H29" i="8"/>
  <c r="G29" i="8"/>
  <c r="F29" i="8"/>
  <c r="F20" i="8" s="1"/>
  <c r="F14" i="8" s="1"/>
  <c r="E29" i="8"/>
  <c r="AM28" i="8"/>
  <c r="V28" i="8"/>
  <c r="AM27" i="8"/>
  <c r="V27" i="8"/>
  <c r="AM26" i="8"/>
  <c r="V26" i="8"/>
  <c r="AM25" i="8"/>
  <c r="J25" i="8"/>
  <c r="J23" i="8" s="1"/>
  <c r="J21" i="8" s="1"/>
  <c r="I25" i="8"/>
  <c r="H25" i="8"/>
  <c r="H23" i="8" s="1"/>
  <c r="H21" i="8" s="1"/>
  <c r="G25" i="8"/>
  <c r="F25" i="8"/>
  <c r="F23" i="8" s="1"/>
  <c r="F21" i="8" s="1"/>
  <c r="E25" i="8"/>
  <c r="V25" i="8" s="1"/>
  <c r="AM24" i="8"/>
  <c r="BG24" i="8" s="1"/>
  <c r="V24" i="8"/>
  <c r="AL23" i="8"/>
  <c r="AL21" i="8" s="1"/>
  <c r="AL15" i="8" s="1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U23" i="8"/>
  <c r="T23" i="8"/>
  <c r="S23" i="8"/>
  <c r="R23" i="8"/>
  <c r="Q23" i="8"/>
  <c r="Q21" i="8" s="1"/>
  <c r="Q15" i="8" s="1"/>
  <c r="P23" i="8"/>
  <c r="O23" i="8"/>
  <c r="O21" i="8" s="1"/>
  <c r="N23" i="8"/>
  <c r="M23" i="8"/>
  <c r="L23" i="8"/>
  <c r="K23" i="8"/>
  <c r="I23" i="8"/>
  <c r="G23" i="8"/>
  <c r="E23" i="8"/>
  <c r="AL20" i="8"/>
  <c r="AL14" i="8" s="1"/>
  <c r="AG22" i="8"/>
  <c r="AF22" i="8"/>
  <c r="AE22" i="8"/>
  <c r="AD22" i="8"/>
  <c r="AC22" i="8"/>
  <c r="AB22" i="8"/>
  <c r="AA22" i="8"/>
  <c r="Z22" i="8"/>
  <c r="Y22" i="8"/>
  <c r="U22" i="8"/>
  <c r="T22" i="8"/>
  <c r="S22" i="8"/>
  <c r="R22" i="8"/>
  <c r="Q22" i="8"/>
  <c r="Q20" i="8" s="1"/>
  <c r="Q14" i="8" s="1"/>
  <c r="P22" i="8"/>
  <c r="O22" i="8"/>
  <c r="O20" i="8" s="1"/>
  <c r="O14" i="8" s="1"/>
  <c r="N22" i="8"/>
  <c r="M22" i="8"/>
  <c r="L22" i="8"/>
  <c r="K22" i="8"/>
  <c r="J22" i="8"/>
  <c r="I22" i="8"/>
  <c r="H22" i="8"/>
  <c r="G22" i="8"/>
  <c r="F22" i="8"/>
  <c r="E22" i="8"/>
  <c r="V22" i="8" s="1"/>
  <c r="AK21" i="8"/>
  <c r="AI21" i="8"/>
  <c r="AI15" i="8" s="1"/>
  <c r="AH21" i="8"/>
  <c r="AD21" i="8"/>
  <c r="Z21" i="8"/>
  <c r="U21" i="8"/>
  <c r="U15" i="8" s="1"/>
  <c r="S21" i="8"/>
  <c r="M21" i="8"/>
  <c r="M15" i="8" s="1"/>
  <c r="AI20" i="8"/>
  <c r="AI14" i="8" s="1"/>
  <c r="AG20" i="8"/>
  <c r="AE20" i="8"/>
  <c r="AD20" i="8"/>
  <c r="AC20" i="8"/>
  <c r="AA20" i="8"/>
  <c r="Z20" i="8"/>
  <c r="Y20" i="8"/>
  <c r="U20" i="8"/>
  <c r="U14" i="8" s="1"/>
  <c r="S20" i="8"/>
  <c r="S14" i="8" s="1"/>
  <c r="M20" i="8"/>
  <c r="M14" i="8" s="1"/>
  <c r="K20" i="8"/>
  <c r="I20" i="8"/>
  <c r="H20" i="8"/>
  <c r="G20" i="8"/>
  <c r="E20" i="8"/>
  <c r="AM19" i="8"/>
  <c r="J19" i="8"/>
  <c r="J17" i="8" s="1"/>
  <c r="I19" i="8"/>
  <c r="H19" i="8"/>
  <c r="H17" i="8" s="1"/>
  <c r="H15" i="8" s="1"/>
  <c r="G19" i="8"/>
  <c r="F19" i="8"/>
  <c r="F17" i="8" s="1"/>
  <c r="E19" i="8"/>
  <c r="V19" i="8" s="1"/>
  <c r="AM18" i="8"/>
  <c r="V18" i="8"/>
  <c r="AO17" i="8"/>
  <c r="AN17" i="8"/>
  <c r="AL17" i="8"/>
  <c r="AK17" i="8"/>
  <c r="AK15" i="8" s="1"/>
  <c r="AJ17" i="8"/>
  <c r="AI17" i="8"/>
  <c r="AH17" i="8"/>
  <c r="AG17" i="8"/>
  <c r="AG15" i="8" s="1"/>
  <c r="AF17" i="8"/>
  <c r="AE17" i="8"/>
  <c r="AD17" i="8"/>
  <c r="AC17" i="8"/>
  <c r="AC15" i="8" s="1"/>
  <c r="AB17" i="8"/>
  <c r="AA17" i="8"/>
  <c r="Z17" i="8"/>
  <c r="Y17" i="8"/>
  <c r="AM17" i="8" s="1"/>
  <c r="U17" i="8"/>
  <c r="T17" i="8"/>
  <c r="S17" i="8"/>
  <c r="S15" i="8" s="1"/>
  <c r="R17" i="8"/>
  <c r="Q17" i="8"/>
  <c r="P17" i="8"/>
  <c r="O17" i="8"/>
  <c r="N17" i="8"/>
  <c r="M17" i="8"/>
  <c r="L17" i="8"/>
  <c r="I17" i="8"/>
  <c r="G17" i="8"/>
  <c r="G15" i="8" s="1"/>
  <c r="E17" i="8"/>
  <c r="AO16" i="8"/>
  <c r="AN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AH15" i="8"/>
  <c r="AD15" i="8"/>
  <c r="Z15" i="8"/>
  <c r="AG14" i="8"/>
  <c r="AE14" i="8"/>
  <c r="AD14" i="8"/>
  <c r="AC14" i="8"/>
  <c r="AA14" i="8"/>
  <c r="Z14" i="8"/>
  <c r="Y14" i="8"/>
  <c r="K14" i="8"/>
  <c r="I14" i="8"/>
  <c r="H14" i="8"/>
  <c r="G14" i="8"/>
  <c r="E14" i="8"/>
  <c r="AM13" i="8"/>
  <c r="V13" i="8"/>
  <c r="AM12" i="8"/>
  <c r="V12" i="8"/>
  <c r="AM11" i="8"/>
  <c r="V11" i="8"/>
  <c r="AM10" i="8"/>
  <c r="V10" i="8"/>
  <c r="AO9" i="8"/>
  <c r="AN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O8" i="8"/>
  <c r="AN8" i="8"/>
  <c r="AL8" i="8"/>
  <c r="AK8" i="8"/>
  <c r="AJ8" i="8"/>
  <c r="AI8" i="8"/>
  <c r="AH8" i="8"/>
  <c r="AG8" i="8"/>
  <c r="AG45" i="8" s="1"/>
  <c r="AF8" i="8"/>
  <c r="AF45" i="8" s="1"/>
  <c r="AF47" i="8" s="1"/>
  <c r="AE8" i="8"/>
  <c r="AE45" i="8" s="1"/>
  <c r="AD8" i="8"/>
  <c r="AD45" i="8" s="1"/>
  <c r="AD47" i="8" s="1"/>
  <c r="AC8" i="8"/>
  <c r="AC45" i="8" s="1"/>
  <c r="AB8" i="8"/>
  <c r="AB45" i="8" s="1"/>
  <c r="AB47" i="8" s="1"/>
  <c r="AA8" i="8"/>
  <c r="AA45" i="8" s="1"/>
  <c r="Z8" i="8"/>
  <c r="Z45" i="8" s="1"/>
  <c r="Z47" i="8" s="1"/>
  <c r="Y8" i="8"/>
  <c r="Y45" i="8" s="1"/>
  <c r="U8" i="8"/>
  <c r="T8" i="8"/>
  <c r="S8" i="8"/>
  <c r="R8" i="8"/>
  <c r="Q8" i="8"/>
  <c r="P8" i="8"/>
  <c r="O8" i="8"/>
  <c r="N8" i="8"/>
  <c r="M8" i="8"/>
  <c r="L8" i="8"/>
  <c r="K8" i="8"/>
  <c r="K45" i="8" s="1"/>
  <c r="J8" i="8"/>
  <c r="J45" i="8" s="1"/>
  <c r="I8" i="8"/>
  <c r="I45" i="8" s="1"/>
  <c r="I47" i="8" s="1"/>
  <c r="H8" i="8"/>
  <c r="H45" i="8" s="1"/>
  <c r="G8" i="8"/>
  <c r="G45" i="8" s="1"/>
  <c r="F8" i="8"/>
  <c r="F45" i="8" s="1"/>
  <c r="E8" i="8"/>
  <c r="V8" i="8" s="1"/>
  <c r="AJ45" i="8" l="1"/>
  <c r="AJ47" i="8" s="1"/>
  <c r="AK45" i="8"/>
  <c r="BG28" i="8"/>
  <c r="AH45" i="8"/>
  <c r="AH47" i="8" s="1"/>
  <c r="BG27" i="8"/>
  <c r="K21" i="8"/>
  <c r="K15" i="8" s="1"/>
  <c r="K47" i="8" s="1"/>
  <c r="AM37" i="8"/>
  <c r="BG37" i="8" s="1"/>
  <c r="AI45" i="8"/>
  <c r="AM16" i="8"/>
  <c r="BG18" i="8"/>
  <c r="L14" i="8"/>
  <c r="L45" i="8" s="1"/>
  <c r="T14" i="8"/>
  <c r="V37" i="8"/>
  <c r="L15" i="8"/>
  <c r="T15" i="8"/>
  <c r="BG33" i="8"/>
  <c r="U45" i="8"/>
  <c r="S45" i="8"/>
  <c r="M45" i="8"/>
  <c r="Q45" i="8"/>
  <c r="V23" i="8"/>
  <c r="N20" i="8"/>
  <c r="N14" i="8" s="1"/>
  <c r="R20" i="8"/>
  <c r="R14" i="8" s="1"/>
  <c r="R45" i="8" s="1"/>
  <c r="O45" i="8"/>
  <c r="O15" i="8"/>
  <c r="P15" i="8"/>
  <c r="BG26" i="8"/>
  <c r="N21" i="8"/>
  <c r="N15" i="8" s="1"/>
  <c r="R21" i="8"/>
  <c r="R15" i="8" s="1"/>
  <c r="P45" i="8"/>
  <c r="T45" i="8"/>
  <c r="V16" i="8"/>
  <c r="BG16" i="8" s="1"/>
  <c r="M47" i="8"/>
  <c r="U47" i="8"/>
  <c r="BG10" i="8"/>
  <c r="V9" i="8"/>
  <c r="BG41" i="8"/>
  <c r="BG39" i="8"/>
  <c r="BG42" i="8"/>
  <c r="AM29" i="8"/>
  <c r="BG35" i="8"/>
  <c r="AM30" i="8"/>
  <c r="BG36" i="8"/>
  <c r="AM22" i="8"/>
  <c r="BG22" i="8" s="1"/>
  <c r="AL45" i="8"/>
  <c r="BG25" i="8"/>
  <c r="AM20" i="8"/>
  <c r="AM23" i="8"/>
  <c r="AL46" i="8"/>
  <c r="AM14" i="8"/>
  <c r="BG19" i="8"/>
  <c r="BG12" i="8"/>
  <c r="BG11" i="8"/>
  <c r="BG13" i="8"/>
  <c r="AG47" i="8"/>
  <c r="F15" i="8"/>
  <c r="F47" i="8" s="1"/>
  <c r="G47" i="8"/>
  <c r="AK47" i="8"/>
  <c r="V30" i="8"/>
  <c r="E21" i="8"/>
  <c r="BG40" i="8"/>
  <c r="AC47" i="8"/>
  <c r="J15" i="8"/>
  <c r="J47" i="8" s="1"/>
  <c r="H47" i="8"/>
  <c r="AA47" i="8"/>
  <c r="AE47" i="8"/>
  <c r="V17" i="8"/>
  <c r="BG17" i="8" s="1"/>
  <c r="V29" i="8"/>
  <c r="V32" i="8"/>
  <c r="BG32" i="8" s="1"/>
  <c r="E38" i="8"/>
  <c r="V38" i="8" s="1"/>
  <c r="E45" i="8"/>
  <c r="AM9" i="8"/>
  <c r="BG9" i="8" s="1"/>
  <c r="AM8" i="8"/>
  <c r="BG8" i="8" s="1"/>
  <c r="Y38" i="8"/>
  <c r="BG23" i="8" l="1"/>
  <c r="AM45" i="8"/>
  <c r="AI47" i="8"/>
  <c r="T47" i="8"/>
  <c r="V20" i="8"/>
  <c r="BG20" i="8" s="1"/>
  <c r="P47" i="8"/>
  <c r="V14" i="8"/>
  <c r="BG14" i="8" s="1"/>
  <c r="N45" i="8"/>
  <c r="N47" i="8" s="1"/>
  <c r="S47" i="8"/>
  <c r="Q47" i="8"/>
  <c r="L47" i="8"/>
  <c r="R47" i="8"/>
  <c r="O47" i="8"/>
  <c r="BG30" i="8"/>
  <c r="BG29" i="8"/>
  <c r="AL47" i="8"/>
  <c r="Y21" i="8"/>
  <c r="AM38" i="8"/>
  <c r="BG38" i="8" s="1"/>
  <c r="V21" i="8"/>
  <c r="E15" i="8"/>
  <c r="V45" i="8" l="1"/>
  <c r="BG45" i="8" s="1"/>
  <c r="V15" i="8"/>
  <c r="E46" i="8"/>
  <c r="AM21" i="8"/>
  <c r="BG21" i="8" s="1"/>
  <c r="Y15" i="8"/>
  <c r="AM15" i="8" l="1"/>
  <c r="BG15" i="8" s="1"/>
  <c r="Y46" i="8"/>
  <c r="V46" i="8"/>
  <c r="E47" i="8"/>
  <c r="V47" i="8" s="1"/>
  <c r="AM46" i="8" l="1"/>
  <c r="BG46" i="8" s="1"/>
  <c r="Y47" i="8"/>
  <c r="AM47" i="8" s="1"/>
  <c r="BG47" i="8" s="1"/>
  <c r="AW49" i="7" l="1"/>
  <c r="V49" i="7"/>
  <c r="AW48" i="7"/>
  <c r="BG48" i="7" s="1"/>
  <c r="AS47" i="7"/>
  <c r="AS45" i="7" s="1"/>
  <c r="AR47" i="7"/>
  <c r="AQ47" i="7"/>
  <c r="AQ45" i="7" s="1"/>
  <c r="AP47" i="7"/>
  <c r="AO47" i="7"/>
  <c r="AO45" i="7" s="1"/>
  <c r="AN47" i="7"/>
  <c r="AM47" i="7"/>
  <c r="AM45" i="7" s="1"/>
  <c r="AL47" i="7"/>
  <c r="AK47" i="7"/>
  <c r="AK45" i="7" s="1"/>
  <c r="AJ47" i="7"/>
  <c r="AI47" i="7"/>
  <c r="AI45" i="7" s="1"/>
  <c r="AH47" i="7"/>
  <c r="AG47" i="7"/>
  <c r="AG45" i="7" s="1"/>
  <c r="AF47" i="7"/>
  <c r="AE47" i="7"/>
  <c r="AE45" i="7" s="1"/>
  <c r="AD47" i="7"/>
  <c r="AC47" i="7"/>
  <c r="AC45" i="7" s="1"/>
  <c r="AB47" i="7"/>
  <c r="AA47" i="7"/>
  <c r="AA45" i="7" s="1"/>
  <c r="Z47" i="7"/>
  <c r="Y47" i="7"/>
  <c r="AW47" i="7" s="1"/>
  <c r="T47" i="7"/>
  <c r="T45" i="7" s="1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AW46" i="7"/>
  <c r="V46" i="7"/>
  <c r="BG46" i="7" s="1"/>
  <c r="AR45" i="7"/>
  <c r="AP45" i="7"/>
  <c r="AN45" i="7"/>
  <c r="AL45" i="7"/>
  <c r="AJ45" i="7"/>
  <c r="AH45" i="7"/>
  <c r="AF45" i="7"/>
  <c r="AD45" i="7"/>
  <c r="AB45" i="7"/>
  <c r="Z45" i="7"/>
  <c r="U45" i="7"/>
  <c r="S45" i="7"/>
  <c r="R45" i="7"/>
  <c r="R31" i="7" s="1"/>
  <c r="R21" i="7" s="1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AS43" i="7"/>
  <c r="AR43" i="7"/>
  <c r="AR41" i="7" s="1"/>
  <c r="AQ43" i="7"/>
  <c r="AP43" i="7"/>
  <c r="AP41" i="7" s="1"/>
  <c r="AO43" i="7"/>
  <c r="AN43" i="7"/>
  <c r="AN41" i="7" s="1"/>
  <c r="AM43" i="7"/>
  <c r="AL43" i="7"/>
  <c r="AL41" i="7" s="1"/>
  <c r="AK43" i="7"/>
  <c r="AJ43" i="7"/>
  <c r="AJ41" i="7" s="1"/>
  <c r="AI43" i="7"/>
  <c r="AH43" i="7"/>
  <c r="AH41" i="7" s="1"/>
  <c r="AG43" i="7"/>
  <c r="AF43" i="7"/>
  <c r="AF41" i="7" s="1"/>
  <c r="AE43" i="7"/>
  <c r="AD43" i="7"/>
  <c r="AD41" i="7" s="1"/>
  <c r="AC43" i="7"/>
  <c r="AB43" i="7"/>
  <c r="AB41" i="7" s="1"/>
  <c r="AA43" i="7"/>
  <c r="Z43" i="7"/>
  <c r="Z41" i="7" s="1"/>
  <c r="Y43" i="7"/>
  <c r="V43" i="7"/>
  <c r="AW42" i="7"/>
  <c r="V42" i="7"/>
  <c r="AU41" i="7"/>
  <c r="AT41" i="7"/>
  <c r="AS41" i="7"/>
  <c r="AQ41" i="7"/>
  <c r="AO41" i="7"/>
  <c r="AM41" i="7"/>
  <c r="AK41" i="7"/>
  <c r="AI41" i="7"/>
  <c r="AG41" i="7"/>
  <c r="AE41" i="7"/>
  <c r="AC41" i="7"/>
  <c r="AA41" i="7"/>
  <c r="Y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AS39" i="7"/>
  <c r="AR39" i="7"/>
  <c r="AR37" i="7" s="1"/>
  <c r="AR31" i="7" s="1"/>
  <c r="AQ39" i="7"/>
  <c r="AP39" i="7"/>
  <c r="AP37" i="7" s="1"/>
  <c r="AP31" i="7" s="1"/>
  <c r="AO39" i="7"/>
  <c r="AN39" i="7"/>
  <c r="AN37" i="7" s="1"/>
  <c r="AM39" i="7"/>
  <c r="AL39" i="7"/>
  <c r="AL37" i="7" s="1"/>
  <c r="AK39" i="7"/>
  <c r="AJ39" i="7"/>
  <c r="AJ37" i="7" s="1"/>
  <c r="AI39" i="7"/>
  <c r="AH39" i="7"/>
  <c r="AH37" i="7" s="1"/>
  <c r="AG39" i="7"/>
  <c r="AF39" i="7"/>
  <c r="AF37" i="7" s="1"/>
  <c r="AE39" i="7"/>
  <c r="AD39" i="7"/>
  <c r="AD37" i="7" s="1"/>
  <c r="AC39" i="7"/>
  <c r="AB39" i="7"/>
  <c r="AB37" i="7" s="1"/>
  <c r="AA39" i="7"/>
  <c r="Z39" i="7"/>
  <c r="AW39" i="7" s="1"/>
  <c r="Y39" i="7"/>
  <c r="T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V39" i="7" s="1"/>
  <c r="AW38" i="7"/>
  <c r="V38" i="7"/>
  <c r="BG38" i="7" s="1"/>
  <c r="AU37" i="7"/>
  <c r="AT37" i="7"/>
  <c r="AT31" i="7" s="1"/>
  <c r="AT21" i="7" s="1"/>
  <c r="AS37" i="7"/>
  <c r="AQ37" i="7"/>
  <c r="AO37" i="7"/>
  <c r="AM37" i="7"/>
  <c r="AK37" i="7"/>
  <c r="AI37" i="7"/>
  <c r="AG37" i="7"/>
  <c r="AE37" i="7"/>
  <c r="AC37" i="7"/>
  <c r="AA37" i="7"/>
  <c r="Y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AW36" i="7" s="1"/>
  <c r="Y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AS35" i="7"/>
  <c r="AR35" i="7"/>
  <c r="AQ35" i="7"/>
  <c r="AP35" i="7"/>
  <c r="AO35" i="7"/>
  <c r="AM35" i="7"/>
  <c r="AL35" i="7"/>
  <c r="AL33" i="7" s="1"/>
  <c r="AL31" i="7" s="1"/>
  <c r="AL21" i="7" s="1"/>
  <c r="AK35" i="7"/>
  <c r="AJ35" i="7"/>
  <c r="AJ33" i="7" s="1"/>
  <c r="AJ31" i="7" s="1"/>
  <c r="AI35" i="7"/>
  <c r="AH35" i="7"/>
  <c r="AH33" i="7" s="1"/>
  <c r="AH31" i="7" s="1"/>
  <c r="AG35" i="7"/>
  <c r="AF35" i="7"/>
  <c r="AF33" i="7" s="1"/>
  <c r="AF31" i="7" s="1"/>
  <c r="AE35" i="7"/>
  <c r="AD35" i="7"/>
  <c r="AD33" i="7" s="1"/>
  <c r="AD31" i="7" s="1"/>
  <c r="AC35" i="7"/>
  <c r="AB35" i="7"/>
  <c r="AB33" i="7" s="1"/>
  <c r="AB31" i="7" s="1"/>
  <c r="AA35" i="7"/>
  <c r="Z35" i="7"/>
  <c r="Z33" i="7" s="1"/>
  <c r="Y35" i="7"/>
  <c r="AW35" i="7" s="1"/>
  <c r="V35" i="7"/>
  <c r="AW34" i="7"/>
  <c r="V34" i="7"/>
  <c r="AS33" i="7"/>
  <c r="AR33" i="7"/>
  <c r="AQ33" i="7"/>
  <c r="AQ31" i="7" s="1"/>
  <c r="AP33" i="7"/>
  <c r="AO33" i="7"/>
  <c r="AN33" i="7"/>
  <c r="AM33" i="7"/>
  <c r="AM31" i="7" s="1"/>
  <c r="AK33" i="7"/>
  <c r="AK31" i="7" s="1"/>
  <c r="AI33" i="7"/>
  <c r="AI31" i="7" s="1"/>
  <c r="AG33" i="7"/>
  <c r="AE33" i="7"/>
  <c r="AE31" i="7" s="1"/>
  <c r="AC33" i="7"/>
  <c r="AC31" i="7" s="1"/>
  <c r="AA33" i="7"/>
  <c r="AA31" i="7" s="1"/>
  <c r="Y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V33" i="7" s="1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AW32" i="7" s="1"/>
  <c r="Y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V32" i="7" s="1"/>
  <c r="E32" i="7"/>
  <c r="AV31" i="7"/>
  <c r="AU31" i="7"/>
  <c r="P31" i="7"/>
  <c r="N31" i="7"/>
  <c r="L31" i="7"/>
  <c r="J31" i="7"/>
  <c r="H31" i="7"/>
  <c r="F31" i="7"/>
  <c r="AV30" i="7"/>
  <c r="AV20" i="7" s="1"/>
  <c r="AU30" i="7"/>
  <c r="AT30" i="7"/>
  <c r="AT20" i="7" s="1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U30" i="7"/>
  <c r="T30" i="7"/>
  <c r="S30" i="7"/>
  <c r="S20" i="7" s="1"/>
  <c r="Q30" i="7"/>
  <c r="Q20" i="7" s="1"/>
  <c r="P30" i="7"/>
  <c r="O30" i="7"/>
  <c r="O20" i="7" s="1"/>
  <c r="N30" i="7"/>
  <c r="M30" i="7"/>
  <c r="M20" i="7" s="1"/>
  <c r="L30" i="7"/>
  <c r="K30" i="7"/>
  <c r="K20" i="7" s="1"/>
  <c r="J30" i="7"/>
  <c r="I30" i="7"/>
  <c r="I20" i="7" s="1"/>
  <c r="H30" i="7"/>
  <c r="G30" i="7"/>
  <c r="G20" i="7" s="1"/>
  <c r="F30" i="7"/>
  <c r="E30" i="7"/>
  <c r="E20" i="7" s="1"/>
  <c r="AS29" i="7"/>
  <c r="AR29" i="7"/>
  <c r="AQ29" i="7"/>
  <c r="AP29" i="7"/>
  <c r="AO29" i="7"/>
  <c r="AM29" i="7"/>
  <c r="AL29" i="7"/>
  <c r="AL23" i="7" s="1"/>
  <c r="AK29" i="7"/>
  <c r="AJ29" i="7"/>
  <c r="AJ23" i="7" s="1"/>
  <c r="AJ21" i="7" s="1"/>
  <c r="AI29" i="7"/>
  <c r="AH29" i="7"/>
  <c r="AH23" i="7" s="1"/>
  <c r="AG29" i="7"/>
  <c r="AF29" i="7"/>
  <c r="AF23" i="7" s="1"/>
  <c r="AF21" i="7" s="1"/>
  <c r="AE29" i="7"/>
  <c r="AD29" i="7"/>
  <c r="AD23" i="7" s="1"/>
  <c r="AC29" i="7"/>
  <c r="AB29" i="7"/>
  <c r="AB23" i="7" s="1"/>
  <c r="AB21" i="7" s="1"/>
  <c r="AA29" i="7"/>
  <c r="Z29" i="7"/>
  <c r="Z23" i="7" s="1"/>
  <c r="Y29" i="7"/>
  <c r="V29" i="7"/>
  <c r="AW28" i="7"/>
  <c r="V28" i="7"/>
  <c r="AW27" i="7"/>
  <c r="V27" i="7"/>
  <c r="AW26" i="7"/>
  <c r="V26" i="7"/>
  <c r="AW25" i="7"/>
  <c r="V25" i="7"/>
  <c r="AW24" i="7"/>
  <c r="V24" i="7"/>
  <c r="AS23" i="7"/>
  <c r="AR23" i="7"/>
  <c r="AQ23" i="7"/>
  <c r="AQ21" i="7" s="1"/>
  <c r="AP23" i="7"/>
  <c r="AO23" i="7"/>
  <c r="AN23" i="7"/>
  <c r="AM23" i="7"/>
  <c r="AM21" i="7" s="1"/>
  <c r="AK23" i="7"/>
  <c r="AI23" i="7"/>
  <c r="AG23" i="7"/>
  <c r="AE23" i="7"/>
  <c r="AE21" i="7" s="1"/>
  <c r="AC23" i="7"/>
  <c r="AA23" i="7"/>
  <c r="Y23" i="7"/>
  <c r="T23" i="7"/>
  <c r="S23" i="7"/>
  <c r="R23" i="7"/>
  <c r="Q23" i="7"/>
  <c r="P23" i="7"/>
  <c r="P21" i="7" s="1"/>
  <c r="O23" i="7"/>
  <c r="N23" i="7"/>
  <c r="M23" i="7"/>
  <c r="L23" i="7"/>
  <c r="K23" i="7"/>
  <c r="J23" i="7"/>
  <c r="I23" i="7"/>
  <c r="H23" i="7"/>
  <c r="G23" i="7"/>
  <c r="F23" i="7"/>
  <c r="E23" i="7"/>
  <c r="AS22" i="7"/>
  <c r="AR22" i="7"/>
  <c r="AQ22" i="7"/>
  <c r="AQ20" i="7" s="1"/>
  <c r="AP22" i="7"/>
  <c r="AO22" i="7"/>
  <c r="AN22" i="7"/>
  <c r="AM22" i="7"/>
  <c r="AM20" i="7" s="1"/>
  <c r="AL22" i="7"/>
  <c r="AK22" i="7"/>
  <c r="AJ22" i="7"/>
  <c r="AI22" i="7"/>
  <c r="AI20" i="7" s="1"/>
  <c r="AH22" i="7"/>
  <c r="AG22" i="7"/>
  <c r="AF22" i="7"/>
  <c r="AE22" i="7"/>
  <c r="AE20" i="7" s="1"/>
  <c r="AD22" i="7"/>
  <c r="AC22" i="7"/>
  <c r="AB22" i="7"/>
  <c r="AA22" i="7"/>
  <c r="AA20" i="7" s="1"/>
  <c r="Z22" i="7"/>
  <c r="Y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AV21" i="7"/>
  <c r="AU21" i="7"/>
  <c r="AR21" i="7"/>
  <c r="AP21" i="7"/>
  <c r="AI21" i="7"/>
  <c r="AH21" i="7"/>
  <c r="AD21" i="7"/>
  <c r="AC21" i="7"/>
  <c r="AA21" i="7"/>
  <c r="N21" i="7"/>
  <c r="J21" i="7"/>
  <c r="F21" i="7"/>
  <c r="AU20" i="7"/>
  <c r="AS20" i="7"/>
  <c r="AR20" i="7"/>
  <c r="AP20" i="7"/>
  <c r="AO20" i="7"/>
  <c r="AN20" i="7"/>
  <c r="AL20" i="7"/>
  <c r="AK20" i="7"/>
  <c r="AJ20" i="7"/>
  <c r="AH20" i="7"/>
  <c r="AG20" i="7"/>
  <c r="AF20" i="7"/>
  <c r="AD20" i="7"/>
  <c r="AC20" i="7"/>
  <c r="AB20" i="7"/>
  <c r="Z20" i="7"/>
  <c r="Y20" i="7"/>
  <c r="T20" i="7"/>
  <c r="P20" i="7"/>
  <c r="N20" i="7"/>
  <c r="L20" i="7"/>
  <c r="J20" i="7"/>
  <c r="H20" i="7"/>
  <c r="F20" i="7"/>
  <c r="AW19" i="7"/>
  <c r="V19" i="7"/>
  <c r="AW18" i="7"/>
  <c r="V18" i="7"/>
  <c r="AW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V17" i="7" s="1"/>
  <c r="BG17" i="7" s="1"/>
  <c r="AW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V16" i="7" s="1"/>
  <c r="BG16" i="7" s="1"/>
  <c r="AW15" i="7"/>
  <c r="BG15" i="7" s="1"/>
  <c r="V15" i="7"/>
  <c r="AW14" i="7"/>
  <c r="V14" i="7"/>
  <c r="AW13" i="7"/>
  <c r="V13" i="7"/>
  <c r="AW12" i="7"/>
  <c r="V12" i="7"/>
  <c r="AW11" i="7"/>
  <c r="V11" i="7"/>
  <c r="AW10" i="7"/>
  <c r="V10" i="7"/>
  <c r="V8" i="7" s="1"/>
  <c r="BF9" i="7"/>
  <c r="BE9" i="7"/>
  <c r="BD9" i="7"/>
  <c r="BC9" i="7"/>
  <c r="BB9" i="7"/>
  <c r="BA9" i="7"/>
  <c r="AZ9" i="7"/>
  <c r="AY9" i="7"/>
  <c r="AX9" i="7"/>
  <c r="AV9" i="7"/>
  <c r="AV51" i="7" s="1"/>
  <c r="AU9" i="7"/>
  <c r="AU51" i="7" s="1"/>
  <c r="AU52" i="7" s="1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U9" i="7"/>
  <c r="U51" i="7" s="1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BF8" i="7"/>
  <c r="BE8" i="7"/>
  <c r="BD8" i="7"/>
  <c r="BC8" i="7"/>
  <c r="BB8" i="7"/>
  <c r="BA8" i="7"/>
  <c r="AZ8" i="7"/>
  <c r="AY8" i="7"/>
  <c r="AX8" i="7"/>
  <c r="AV8" i="7"/>
  <c r="AU8" i="7"/>
  <c r="AT8" i="7"/>
  <c r="AS8" i="7"/>
  <c r="AR8" i="7"/>
  <c r="AR50" i="7" s="1"/>
  <c r="AQ8" i="7"/>
  <c r="AP8" i="7"/>
  <c r="AP50" i="7" s="1"/>
  <c r="AO8" i="7"/>
  <c r="AN8" i="7"/>
  <c r="AN50" i="7" s="1"/>
  <c r="AM8" i="7"/>
  <c r="AL8" i="7"/>
  <c r="AL50" i="7" s="1"/>
  <c r="AK8" i="7"/>
  <c r="AJ8" i="7"/>
  <c r="AJ50" i="7" s="1"/>
  <c r="AI8" i="7"/>
  <c r="AH8" i="7"/>
  <c r="AH50" i="7" s="1"/>
  <c r="AG8" i="7"/>
  <c r="AF8" i="7"/>
  <c r="AF50" i="7" s="1"/>
  <c r="AE8" i="7"/>
  <c r="AD8" i="7"/>
  <c r="AD50" i="7" s="1"/>
  <c r="AC8" i="7"/>
  <c r="AB8" i="7"/>
  <c r="AB50" i="7" s="1"/>
  <c r="AA8" i="7"/>
  <c r="Z8" i="7"/>
  <c r="Z50" i="7" s="1"/>
  <c r="Y8" i="7"/>
  <c r="X8" i="7"/>
  <c r="W8" i="7"/>
  <c r="U8" i="7"/>
  <c r="U50" i="7" s="1"/>
  <c r="T8" i="7"/>
  <c r="T50" i="7" s="1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T31" i="7" l="1"/>
  <c r="R30" i="7"/>
  <c r="R20" i="7" s="1"/>
  <c r="V41" i="7"/>
  <c r="AW44" i="7"/>
  <c r="V47" i="7"/>
  <c r="BG47" i="7" s="1"/>
  <c r="V44" i="7"/>
  <c r="V45" i="7"/>
  <c r="V40" i="7"/>
  <c r="BG40" i="7" s="1"/>
  <c r="G50" i="7"/>
  <c r="O50" i="7"/>
  <c r="K50" i="7"/>
  <c r="H50" i="7"/>
  <c r="L50" i="7"/>
  <c r="P50" i="7"/>
  <c r="H21" i="7"/>
  <c r="H52" i="7" s="1"/>
  <c r="L21" i="7"/>
  <c r="T21" i="7"/>
  <c r="T52" i="7" s="1"/>
  <c r="I31" i="7"/>
  <c r="I21" i="7" s="1"/>
  <c r="M31" i="7"/>
  <c r="M21" i="7" s="1"/>
  <c r="Q31" i="7"/>
  <c r="Q21" i="7" s="1"/>
  <c r="G31" i="7"/>
  <c r="G21" i="7" s="1"/>
  <c r="K31" i="7"/>
  <c r="K21" i="7" s="1"/>
  <c r="O31" i="7"/>
  <c r="O21" i="7" s="1"/>
  <c r="O52" i="7" s="1"/>
  <c r="S31" i="7"/>
  <c r="S21" i="7" s="1"/>
  <c r="S50" i="7"/>
  <c r="V20" i="7"/>
  <c r="AN31" i="7"/>
  <c r="AN21" i="7" s="1"/>
  <c r="AN52" i="7" s="1"/>
  <c r="AT51" i="7"/>
  <c r="AT52" i="7" s="1"/>
  <c r="BG35" i="7"/>
  <c r="BG34" i="7"/>
  <c r="BG18" i="7"/>
  <c r="BG19" i="7"/>
  <c r="BG8" i="7"/>
  <c r="BG12" i="7"/>
  <c r="BG14" i="7"/>
  <c r="AW8" i="7"/>
  <c r="BG13" i="7"/>
  <c r="BG49" i="7"/>
  <c r="BG42" i="7"/>
  <c r="AV50" i="7"/>
  <c r="AV52" i="7" s="1"/>
  <c r="BG24" i="7"/>
  <c r="BG26" i="7"/>
  <c r="BG28" i="7"/>
  <c r="BG25" i="7"/>
  <c r="BG27" i="7"/>
  <c r="U31" i="7"/>
  <c r="V37" i="7"/>
  <c r="V36" i="7"/>
  <c r="BG36" i="7" s="1"/>
  <c r="BG11" i="7"/>
  <c r="AI50" i="7"/>
  <c r="AF52" i="7"/>
  <c r="AR52" i="7"/>
  <c r="AW9" i="7"/>
  <c r="E50" i="7"/>
  <c r="I50" i="7"/>
  <c r="I52" i="7" s="1"/>
  <c r="M50" i="7"/>
  <c r="Q50" i="7"/>
  <c r="U52" i="7"/>
  <c r="Y50" i="7"/>
  <c r="AC50" i="7"/>
  <c r="AC52" i="7" s="1"/>
  <c r="AG50" i="7"/>
  <c r="AK50" i="7"/>
  <c r="AO50" i="7"/>
  <c r="AS50" i="7"/>
  <c r="V9" i="7"/>
  <c r="BG9" i="7" s="1"/>
  <c r="AD52" i="7"/>
  <c r="AH52" i="7"/>
  <c r="BG10" i="7"/>
  <c r="AO21" i="7"/>
  <c r="BG32" i="7"/>
  <c r="AW33" i="7"/>
  <c r="BG33" i="7" s="1"/>
  <c r="AG31" i="7"/>
  <c r="AA50" i="7"/>
  <c r="AA52" i="7" s="1"/>
  <c r="AM50" i="7"/>
  <c r="P52" i="7"/>
  <c r="AJ52" i="7"/>
  <c r="F50" i="7"/>
  <c r="J50" i="7"/>
  <c r="N50" i="7"/>
  <c r="R50" i="7"/>
  <c r="AL52" i="7"/>
  <c r="AP52" i="7"/>
  <c r="G52" i="7"/>
  <c r="V22" i="7"/>
  <c r="AW22" i="7"/>
  <c r="AK21" i="7"/>
  <c r="AW30" i="7"/>
  <c r="AO31" i="7"/>
  <c r="AS31" i="7"/>
  <c r="AS21" i="7" s="1"/>
  <c r="BG39" i="7"/>
  <c r="AW41" i="7"/>
  <c r="AQ50" i="7"/>
  <c r="AQ52" i="7" s="1"/>
  <c r="BG44" i="7"/>
  <c r="AE50" i="7"/>
  <c r="AE52" i="7" s="1"/>
  <c r="AB52" i="7"/>
  <c r="V23" i="7"/>
  <c r="AW23" i="7"/>
  <c r="AG21" i="7"/>
  <c r="AW29" i="7"/>
  <c r="BG29" i="7" s="1"/>
  <c r="AW43" i="7"/>
  <c r="BG43" i="7" s="1"/>
  <c r="E31" i="7"/>
  <c r="Z37" i="7"/>
  <c r="AW37" i="7" s="1"/>
  <c r="Y31" i="7"/>
  <c r="Y45" i="7"/>
  <c r="AW45" i="7" s="1"/>
  <c r="BG23" i="7" l="1"/>
  <c r="BG41" i="7"/>
  <c r="V30" i="7"/>
  <c r="BG30" i="7" s="1"/>
  <c r="BG45" i="7"/>
  <c r="N52" i="7"/>
  <c r="K52" i="7"/>
  <c r="L52" i="7"/>
  <c r="BG37" i="7"/>
  <c r="S52" i="7"/>
  <c r="M52" i="7"/>
  <c r="F52" i="7"/>
  <c r="J52" i="7"/>
  <c r="R52" i="7"/>
  <c r="AW20" i="7"/>
  <c r="BG20" i="7" s="1"/>
  <c r="V31" i="7"/>
  <c r="E21" i="7"/>
  <c r="AO52" i="7"/>
  <c r="BG22" i="7"/>
  <c r="AM52" i="7"/>
  <c r="AK52" i="7"/>
  <c r="V50" i="7"/>
  <c r="Z31" i="7"/>
  <c r="Z21" i="7" s="1"/>
  <c r="Z52" i="7" s="1"/>
  <c r="AS52" i="7"/>
  <c r="AW50" i="7"/>
  <c r="AW31" i="7"/>
  <c r="Y21" i="7"/>
  <c r="AG52" i="7"/>
  <c r="Q52" i="7"/>
  <c r="AI52" i="7"/>
  <c r="AW21" i="7" l="1"/>
  <c r="Y51" i="7"/>
  <c r="V21" i="7"/>
  <c r="E51" i="7"/>
  <c r="BG31" i="7"/>
  <c r="BG50" i="7"/>
  <c r="AW51" i="7" l="1"/>
  <c r="Y52" i="7"/>
  <c r="AW52" i="7" s="1"/>
  <c r="V51" i="7"/>
  <c r="E52" i="7"/>
  <c r="V52" i="7" s="1"/>
  <c r="BG21" i="7"/>
  <c r="BG52" i="7" l="1"/>
  <c r="BG51" i="7"/>
  <c r="Y43" i="6" l="1"/>
  <c r="Y45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Y31" i="6"/>
  <c r="Y24" i="6"/>
  <c r="Y23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Y16" i="6"/>
  <c r="Y15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Y9" i="6"/>
  <c r="AZ9" i="6"/>
  <c r="BA9" i="6"/>
  <c r="BB9" i="6"/>
  <c r="BC9" i="6"/>
  <c r="BD9" i="6"/>
  <c r="BE9" i="6"/>
  <c r="BF9" i="6"/>
  <c r="Y10" i="6"/>
  <c r="Y9" i="6"/>
  <c r="BA11" i="6"/>
  <c r="BB11" i="6"/>
  <c r="BC11" i="6"/>
  <c r="BD11" i="6"/>
  <c r="BE11" i="6"/>
  <c r="BF11" i="6"/>
  <c r="AY11" i="6"/>
  <c r="AZ11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W10" i="6" s="1"/>
  <c r="AY12" i="6"/>
  <c r="AZ12" i="6"/>
  <c r="BA12" i="6"/>
  <c r="BB12" i="6"/>
  <c r="BC12" i="6"/>
  <c r="BD12" i="6"/>
  <c r="BE12" i="6"/>
  <c r="BF12" i="6"/>
  <c r="X12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W9" i="6" s="1"/>
  <c r="W11" i="6"/>
  <c r="F42" i="6"/>
  <c r="F32" i="6" s="1"/>
  <c r="G42" i="6"/>
  <c r="G32" i="6" s="1"/>
  <c r="H42" i="6"/>
  <c r="I42" i="6"/>
  <c r="J42" i="6"/>
  <c r="J32" i="6" s="1"/>
  <c r="K42" i="6"/>
  <c r="K32" i="6" s="1"/>
  <c r="L42" i="6"/>
  <c r="M42" i="6"/>
  <c r="N42" i="6"/>
  <c r="N32" i="6" s="1"/>
  <c r="O42" i="6"/>
  <c r="O32" i="6" s="1"/>
  <c r="P42" i="6"/>
  <c r="Q42" i="6"/>
  <c r="R42" i="6"/>
  <c r="R32" i="6" s="1"/>
  <c r="S42" i="6"/>
  <c r="S32" i="6" s="1"/>
  <c r="T42" i="6"/>
  <c r="E42" i="6"/>
  <c r="E32" i="6" s="1"/>
  <c r="E61" i="6"/>
  <c r="H32" i="6"/>
  <c r="I32" i="6"/>
  <c r="L32" i="6"/>
  <c r="M32" i="6"/>
  <c r="P32" i="6"/>
  <c r="Q32" i="6"/>
  <c r="T32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E31" i="6"/>
  <c r="E23" i="6"/>
  <c r="E15" i="6"/>
  <c r="E9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Y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E58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Y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E40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E38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AX35" i="6"/>
  <c r="V35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Y26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E10" i="6"/>
  <c r="U12" i="6"/>
  <c r="W12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E11" i="6"/>
  <c r="BG35" i="6" l="1"/>
  <c r="AX36" i="6"/>
  <c r="V36" i="6"/>
  <c r="BF63" i="6"/>
  <c r="BF61" i="6" s="1"/>
  <c r="BE63" i="6"/>
  <c r="BE61" i="6" s="1"/>
  <c r="BD63" i="6"/>
  <c r="BC63" i="6"/>
  <c r="BC61" i="6" s="1"/>
  <c r="BB63" i="6"/>
  <c r="BB61" i="6" s="1"/>
  <c r="BA63" i="6"/>
  <c r="BA61" i="6" s="1"/>
  <c r="AZ63" i="6"/>
  <c r="AY63" i="6"/>
  <c r="AY61" i="6" s="1"/>
  <c r="BF62" i="6"/>
  <c r="BE62" i="6"/>
  <c r="BD62" i="6"/>
  <c r="BC62" i="6"/>
  <c r="BB62" i="6"/>
  <c r="BA62" i="6"/>
  <c r="AZ62" i="6"/>
  <c r="AY62" i="6"/>
  <c r="U62" i="6"/>
  <c r="BD61" i="6"/>
  <c r="AZ61" i="6"/>
  <c r="U61" i="6"/>
  <c r="U63" i="6" s="1"/>
  <c r="AX60" i="6"/>
  <c r="V60" i="6"/>
  <c r="AX59" i="6"/>
  <c r="V59" i="6"/>
  <c r="AB56" i="6"/>
  <c r="AA56" i="6"/>
  <c r="Z56" i="6"/>
  <c r="V58" i="6"/>
  <c r="AX57" i="6"/>
  <c r="V57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U56" i="6"/>
  <c r="T56" i="6"/>
  <c r="S56" i="6"/>
  <c r="R56" i="6"/>
  <c r="Q56" i="6"/>
  <c r="P56" i="6"/>
  <c r="O56" i="6"/>
  <c r="N56" i="6"/>
  <c r="N44" i="6" s="1"/>
  <c r="M56" i="6"/>
  <c r="L56" i="6"/>
  <c r="K56" i="6"/>
  <c r="J56" i="6"/>
  <c r="I56" i="6"/>
  <c r="H56" i="6"/>
  <c r="G56" i="6"/>
  <c r="F56" i="6"/>
  <c r="F44" i="6" s="1"/>
  <c r="E56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U55" i="6"/>
  <c r="U43" i="6" s="1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E43" i="6" s="1"/>
  <c r="E29" i="6" s="1"/>
  <c r="AX54" i="6"/>
  <c r="V54" i="6"/>
  <c r="AX53" i="6"/>
  <c r="V53" i="6"/>
  <c r="AX52" i="6"/>
  <c r="V52" i="6"/>
  <c r="AX51" i="6"/>
  <c r="V51" i="6"/>
  <c r="AV50" i="6"/>
  <c r="AU50" i="6"/>
  <c r="AT50" i="6"/>
  <c r="AS50" i="6"/>
  <c r="AR50" i="6"/>
  <c r="AQ50" i="6"/>
  <c r="AQ44" i="6" s="1"/>
  <c r="AQ30" i="6" s="1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AV49" i="6"/>
  <c r="AU49" i="6"/>
  <c r="AU43" i="6" s="1"/>
  <c r="AU29" i="6" s="1"/>
  <c r="AU61" i="6" s="1"/>
  <c r="AT49" i="6"/>
  <c r="AS49" i="6"/>
  <c r="AR49" i="6"/>
  <c r="AQ49" i="6"/>
  <c r="AP49" i="6"/>
  <c r="AO49" i="6"/>
  <c r="AN49" i="6"/>
  <c r="AM49" i="6"/>
  <c r="AM43" i="6" s="1"/>
  <c r="AM29" i="6" s="1"/>
  <c r="AM61" i="6" s="1"/>
  <c r="AL49" i="6"/>
  <c r="AK49" i="6"/>
  <c r="AJ49" i="6"/>
  <c r="AI49" i="6"/>
  <c r="AH49" i="6"/>
  <c r="AG49" i="6"/>
  <c r="AF49" i="6"/>
  <c r="AE49" i="6"/>
  <c r="AD49" i="6"/>
  <c r="AC49" i="6"/>
  <c r="AB49" i="6"/>
  <c r="AA49" i="6"/>
  <c r="AA43" i="6" s="1"/>
  <c r="AA29" i="6" s="1"/>
  <c r="Z49" i="6"/>
  <c r="Y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G43" i="6" s="1"/>
  <c r="F49" i="6"/>
  <c r="E49" i="6"/>
  <c r="AL46" i="6"/>
  <c r="AK48" i="6"/>
  <c r="AJ48" i="6"/>
  <c r="AJ46" i="6" s="1"/>
  <c r="AI48" i="6"/>
  <c r="AI46" i="6" s="1"/>
  <c r="AH48" i="6"/>
  <c r="AH46" i="6" s="1"/>
  <c r="AG48" i="6"/>
  <c r="AF48" i="6"/>
  <c r="AF46" i="6" s="1"/>
  <c r="AE48" i="6"/>
  <c r="AD48" i="6"/>
  <c r="AD46" i="6" s="1"/>
  <c r="AC48" i="6"/>
  <c r="AB48" i="6"/>
  <c r="AB46" i="6" s="1"/>
  <c r="AA48" i="6"/>
  <c r="AA46" i="6" s="1"/>
  <c r="Z48" i="6"/>
  <c r="V48" i="6"/>
  <c r="AX47" i="6"/>
  <c r="V47" i="6"/>
  <c r="AW46" i="6"/>
  <c r="AW44" i="6" s="1"/>
  <c r="AV46" i="6"/>
  <c r="AU46" i="6"/>
  <c r="AT46" i="6"/>
  <c r="AS46" i="6"/>
  <c r="AR46" i="6"/>
  <c r="AQ46" i="6"/>
  <c r="AP46" i="6"/>
  <c r="AO46" i="6"/>
  <c r="AO44" i="6" s="1"/>
  <c r="AO30" i="6" s="1"/>
  <c r="AN46" i="6"/>
  <c r="AM46" i="6"/>
  <c r="AK46" i="6"/>
  <c r="AK44" i="6" s="1"/>
  <c r="AG46" i="6"/>
  <c r="AE46" i="6"/>
  <c r="AE44" i="6" s="1"/>
  <c r="AC46" i="6"/>
  <c r="AC44" i="6" s="1"/>
  <c r="Y46" i="6"/>
  <c r="T46" i="6"/>
  <c r="S46" i="6"/>
  <c r="S44" i="6" s="1"/>
  <c r="R46" i="6"/>
  <c r="Q46" i="6"/>
  <c r="P46" i="6"/>
  <c r="P44" i="6" s="1"/>
  <c r="O46" i="6"/>
  <c r="O44" i="6" s="1"/>
  <c r="N46" i="6"/>
  <c r="M46" i="6"/>
  <c r="L46" i="6"/>
  <c r="L44" i="6" s="1"/>
  <c r="K46" i="6"/>
  <c r="K44" i="6" s="1"/>
  <c r="J46" i="6"/>
  <c r="I46" i="6"/>
  <c r="H46" i="6"/>
  <c r="G46" i="6"/>
  <c r="G44" i="6" s="1"/>
  <c r="F46" i="6"/>
  <c r="E46" i="6"/>
  <c r="AW45" i="6"/>
  <c r="AW43" i="6" s="1"/>
  <c r="AV45" i="6"/>
  <c r="AU45" i="6"/>
  <c r="AT45" i="6"/>
  <c r="AS45" i="6"/>
  <c r="AR45" i="6"/>
  <c r="AQ45" i="6"/>
  <c r="AP45" i="6"/>
  <c r="AO45" i="6"/>
  <c r="AO43" i="6" s="1"/>
  <c r="AO29" i="6" s="1"/>
  <c r="AN45" i="6"/>
  <c r="AM45" i="6"/>
  <c r="AL45" i="6"/>
  <c r="AK45" i="6"/>
  <c r="AK43" i="6" s="1"/>
  <c r="AJ45" i="6"/>
  <c r="AI45" i="6"/>
  <c r="AH45" i="6"/>
  <c r="AG45" i="6"/>
  <c r="AF45" i="6"/>
  <c r="AE45" i="6"/>
  <c r="AD45" i="6"/>
  <c r="AC45" i="6"/>
  <c r="AC43" i="6" s="1"/>
  <c r="AB45" i="6"/>
  <c r="AA45" i="6"/>
  <c r="Z45" i="6"/>
  <c r="Y29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AG44" i="6"/>
  <c r="U44" i="6"/>
  <c r="AS43" i="6"/>
  <c r="AS29" i="6" s="1"/>
  <c r="AQ43" i="6"/>
  <c r="AQ29" i="6" s="1"/>
  <c r="AI43" i="6"/>
  <c r="AE43" i="6"/>
  <c r="O43" i="6"/>
  <c r="K43" i="6"/>
  <c r="AM42" i="6"/>
  <c r="AL42" i="6"/>
  <c r="AK42" i="6"/>
  <c r="AJ42" i="6"/>
  <c r="AI42" i="6"/>
  <c r="AH42" i="6"/>
  <c r="AG42" i="6"/>
  <c r="AF42" i="6"/>
  <c r="AF32" i="6" s="1"/>
  <c r="AE42" i="6"/>
  <c r="AE32" i="6" s="1"/>
  <c r="AD42" i="6"/>
  <c r="AD32" i="6" s="1"/>
  <c r="AC42" i="6"/>
  <c r="AC32" i="6" s="1"/>
  <c r="AB42" i="6"/>
  <c r="AB32" i="6" s="1"/>
  <c r="AA42" i="6"/>
  <c r="AA32" i="6" s="1"/>
  <c r="Z42" i="6"/>
  <c r="Z32" i="6" s="1"/>
  <c r="Y42" i="6"/>
  <c r="Y32" i="6" s="1"/>
  <c r="V42" i="6"/>
  <c r="AX41" i="6"/>
  <c r="V41" i="6"/>
  <c r="AX40" i="6"/>
  <c r="V40" i="6"/>
  <c r="AX39" i="6"/>
  <c r="V39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V38" i="6"/>
  <c r="AX37" i="6"/>
  <c r="V37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AX33" i="6"/>
  <c r="V33" i="6"/>
  <c r="BG33" i="6" s="1"/>
  <c r="AW32" i="6"/>
  <c r="AW31" i="6"/>
  <c r="AI29" i="6"/>
  <c r="AE29" i="6"/>
  <c r="AM28" i="6"/>
  <c r="AM24" i="6" s="1"/>
  <c r="AL28" i="6"/>
  <c r="AL24" i="6" s="1"/>
  <c r="AK28" i="6"/>
  <c r="AJ28" i="6"/>
  <c r="AJ24" i="6" s="1"/>
  <c r="AI28" i="6"/>
  <c r="AH28" i="6"/>
  <c r="AH24" i="6" s="1"/>
  <c r="AG28" i="6"/>
  <c r="AF28" i="6"/>
  <c r="AF24" i="6" s="1"/>
  <c r="AE28" i="6"/>
  <c r="AE24" i="6" s="1"/>
  <c r="AD28" i="6"/>
  <c r="AD24" i="6" s="1"/>
  <c r="AC28" i="6"/>
  <c r="AB28" i="6"/>
  <c r="AB24" i="6" s="1"/>
  <c r="AA28" i="6"/>
  <c r="Z28" i="6"/>
  <c r="Z24" i="6" s="1"/>
  <c r="Y28" i="6"/>
  <c r="V28" i="6"/>
  <c r="AX27" i="6"/>
  <c r="V27" i="6"/>
  <c r="AX26" i="6"/>
  <c r="V26" i="6"/>
  <c r="AX25" i="6"/>
  <c r="V25" i="6"/>
  <c r="AT24" i="6"/>
  <c r="AS24" i="6"/>
  <c r="AR24" i="6"/>
  <c r="AQ24" i="6"/>
  <c r="AP24" i="6"/>
  <c r="AO24" i="6"/>
  <c r="AN24" i="6"/>
  <c r="AK24" i="6"/>
  <c r="AI24" i="6"/>
  <c r="AG24" i="6"/>
  <c r="AC24" i="6"/>
  <c r="AA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AX22" i="6"/>
  <c r="V22" i="6"/>
  <c r="AX21" i="6"/>
  <c r="V21" i="6"/>
  <c r="AX20" i="6"/>
  <c r="V20" i="6"/>
  <c r="AX19" i="6"/>
  <c r="V19" i="6"/>
  <c r="AX18" i="6"/>
  <c r="V18" i="6"/>
  <c r="AX17" i="6"/>
  <c r="V17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AX14" i="6"/>
  <c r="AX12" i="6" s="1"/>
  <c r="AX10" i="6" s="1"/>
  <c r="T14" i="6"/>
  <c r="T12" i="6" s="1"/>
  <c r="S14" i="6"/>
  <c r="S12" i="6" s="1"/>
  <c r="R14" i="6"/>
  <c r="Q14" i="6"/>
  <c r="Q12" i="6" s="1"/>
  <c r="P14" i="6"/>
  <c r="O14" i="6"/>
  <c r="O12" i="6" s="1"/>
  <c r="N14" i="6"/>
  <c r="M14" i="6"/>
  <c r="M12" i="6" s="1"/>
  <c r="L14" i="6"/>
  <c r="L12" i="6" s="1"/>
  <c r="K14" i="6"/>
  <c r="K12" i="6" s="1"/>
  <c r="J14" i="6"/>
  <c r="I14" i="6"/>
  <c r="I12" i="6" s="1"/>
  <c r="H14" i="6"/>
  <c r="G14" i="6"/>
  <c r="G12" i="6" s="1"/>
  <c r="F14" i="6"/>
  <c r="E14" i="6"/>
  <c r="E12" i="6" s="1"/>
  <c r="AX13" i="6"/>
  <c r="AX11" i="6" s="1"/>
  <c r="AX9" i="6" s="1"/>
  <c r="V13" i="6"/>
  <c r="V11" i="6" s="1"/>
  <c r="AW63" i="6"/>
  <c r="AE61" i="6"/>
  <c r="G61" i="6" l="1"/>
  <c r="AN43" i="6"/>
  <c r="AN29" i="6" s="1"/>
  <c r="AR43" i="6"/>
  <c r="AR29" i="6" s="1"/>
  <c r="AV43" i="6"/>
  <c r="AV29" i="6" s="1"/>
  <c r="S43" i="6"/>
  <c r="K61" i="6"/>
  <c r="AW30" i="6"/>
  <c r="H43" i="6"/>
  <c r="H29" i="6" s="1"/>
  <c r="H61" i="6" s="1"/>
  <c r="L43" i="6"/>
  <c r="T43" i="6"/>
  <c r="L61" i="6"/>
  <c r="K30" i="6"/>
  <c r="O30" i="6"/>
  <c r="AA44" i="6"/>
  <c r="AA30" i="6" s="1"/>
  <c r="AI44" i="6"/>
  <c r="AS44" i="6"/>
  <c r="AS30" i="6" s="1"/>
  <c r="J30" i="6"/>
  <c r="P43" i="6"/>
  <c r="AU44" i="6"/>
  <c r="AU30" i="6" s="1"/>
  <c r="AU63" i="6" s="1"/>
  <c r="F43" i="6"/>
  <c r="J43" i="6"/>
  <c r="J29" i="6" s="1"/>
  <c r="J61" i="6" s="1"/>
  <c r="N43" i="6"/>
  <c r="R43" i="6"/>
  <c r="R29" i="6" s="1"/>
  <c r="R61" i="6" s="1"/>
  <c r="J44" i="6"/>
  <c r="R44" i="6"/>
  <c r="R30" i="6" s="1"/>
  <c r="H44" i="6"/>
  <c r="AW29" i="6"/>
  <c r="AW61" i="6" s="1"/>
  <c r="BG59" i="6"/>
  <c r="BG60" i="6"/>
  <c r="AM44" i="6"/>
  <c r="S30" i="6"/>
  <c r="G30" i="6"/>
  <c r="BG51" i="6"/>
  <c r="AF44" i="6"/>
  <c r="AF30" i="6" s="1"/>
  <c r="AJ44" i="6"/>
  <c r="AB43" i="6"/>
  <c r="AF43" i="6"/>
  <c r="AJ43" i="6"/>
  <c r="AG43" i="6"/>
  <c r="AX58" i="6"/>
  <c r="BG58" i="6" s="1"/>
  <c r="T44" i="6"/>
  <c r="T30" i="6" s="1"/>
  <c r="P29" i="6"/>
  <c r="P61" i="6" s="1"/>
  <c r="H30" i="6"/>
  <c r="K29" i="6"/>
  <c r="S29" i="6"/>
  <c r="S61" i="6" s="1"/>
  <c r="N30" i="6"/>
  <c r="F30" i="6"/>
  <c r="P30" i="6"/>
  <c r="G29" i="6"/>
  <c r="O29" i="6"/>
  <c r="O61" i="6" s="1"/>
  <c r="L29" i="6"/>
  <c r="T29" i="6"/>
  <c r="T61" i="6" s="1"/>
  <c r="I43" i="6"/>
  <c r="I29" i="6" s="1"/>
  <c r="I61" i="6" s="1"/>
  <c r="M43" i="6"/>
  <c r="Q43" i="6"/>
  <c r="Q29" i="6" s="1"/>
  <c r="Q61" i="6" s="1"/>
  <c r="V55" i="6"/>
  <c r="AC29" i="6"/>
  <c r="AB29" i="6"/>
  <c r="AB61" i="6" s="1"/>
  <c r="AF29" i="6"/>
  <c r="AJ29" i="6"/>
  <c r="AJ61" i="6" s="1"/>
  <c r="AG29" i="6"/>
  <c r="AG61" i="6" s="1"/>
  <c r="AK29" i="6"/>
  <c r="AK61" i="6" s="1"/>
  <c r="BG36" i="6"/>
  <c r="BG37" i="6"/>
  <c r="M29" i="6"/>
  <c r="M61" i="6" s="1"/>
  <c r="L30" i="6"/>
  <c r="BG26" i="6"/>
  <c r="V16" i="6"/>
  <c r="F29" i="6"/>
  <c r="F61" i="6" s="1"/>
  <c r="N29" i="6"/>
  <c r="N61" i="6" s="1"/>
  <c r="AA61" i="6"/>
  <c r="AI61" i="6"/>
  <c r="AQ61" i="6"/>
  <c r="F12" i="6"/>
  <c r="J12" i="6"/>
  <c r="N12" i="6"/>
  <c r="R12" i="6"/>
  <c r="BG17" i="6"/>
  <c r="BG19" i="6"/>
  <c r="BG21" i="6"/>
  <c r="BG40" i="6"/>
  <c r="AD43" i="6"/>
  <c r="AD29" i="6" s="1"/>
  <c r="AD61" i="6" s="1"/>
  <c r="AH43" i="6"/>
  <c r="AH29" i="6" s="1"/>
  <c r="AL43" i="6"/>
  <c r="AL29" i="6" s="1"/>
  <c r="AL61" i="6" s="1"/>
  <c r="AP43" i="6"/>
  <c r="AP29" i="6" s="1"/>
  <c r="AT43" i="6"/>
  <c r="AT29" i="6" s="1"/>
  <c r="AT61" i="6" s="1"/>
  <c r="I44" i="6"/>
  <c r="M44" i="6"/>
  <c r="M30" i="6" s="1"/>
  <c r="Q44" i="6"/>
  <c r="Q30" i="6" s="1"/>
  <c r="AQ63" i="6"/>
  <c r="Y61" i="6"/>
  <c r="AC61" i="6"/>
  <c r="AO61" i="6"/>
  <c r="AS61" i="6"/>
  <c r="AW62" i="6"/>
  <c r="BG25" i="6"/>
  <c r="BG27" i="6"/>
  <c r="V31" i="6"/>
  <c r="I30" i="6"/>
  <c r="Y30" i="6"/>
  <c r="AC30" i="6"/>
  <c r="AG30" i="6"/>
  <c r="AK30" i="6"/>
  <c r="AD44" i="6"/>
  <c r="AD30" i="6" s="1"/>
  <c r="AH44" i="6"/>
  <c r="AH30" i="6" s="1"/>
  <c r="AL44" i="6"/>
  <c r="AL30" i="6" s="1"/>
  <c r="AN44" i="6"/>
  <c r="AN30" i="6" s="1"/>
  <c r="AR44" i="6"/>
  <c r="AR30" i="6" s="1"/>
  <c r="AV44" i="6"/>
  <c r="AV30" i="6" s="1"/>
  <c r="Y56" i="6"/>
  <c r="Y44" i="6" s="1"/>
  <c r="H12" i="6"/>
  <c r="P12" i="6"/>
  <c r="AX16" i="6"/>
  <c r="BG16" i="6" s="1"/>
  <c r="BG18" i="6"/>
  <c r="BG20" i="6"/>
  <c r="BG22" i="6"/>
  <c r="V24" i="6"/>
  <c r="BG39" i="6"/>
  <c r="AE30" i="6"/>
  <c r="AE63" i="6" s="1"/>
  <c r="AI30" i="6"/>
  <c r="AI63" i="6" s="1"/>
  <c r="AM30" i="6"/>
  <c r="AM63" i="6" s="1"/>
  <c r="AJ30" i="6"/>
  <c r="AP44" i="6"/>
  <c r="AP30" i="6" s="1"/>
  <c r="AT44" i="6"/>
  <c r="AT30" i="6" s="1"/>
  <c r="V9" i="6"/>
  <c r="BG9" i="6" s="1"/>
  <c r="AX24" i="6"/>
  <c r="AX31" i="6"/>
  <c r="V34" i="6"/>
  <c r="AX45" i="6"/>
  <c r="V46" i="6"/>
  <c r="AX48" i="6"/>
  <c r="BG48" i="6" s="1"/>
  <c r="AX56" i="6"/>
  <c r="AH61" i="6"/>
  <c r="AP61" i="6"/>
  <c r="V14" i="6"/>
  <c r="AX28" i="6"/>
  <c r="BG28" i="6" s="1"/>
  <c r="AX34" i="6"/>
  <c r="Z46" i="6"/>
  <c r="AX46" i="6" s="1"/>
  <c r="BG47" i="6"/>
  <c r="V49" i="6"/>
  <c r="BG49" i="6" s="1"/>
  <c r="AX49" i="6"/>
  <c r="V50" i="6"/>
  <c r="AX50" i="6"/>
  <c r="BG53" i="6"/>
  <c r="AB44" i="6"/>
  <c r="AB30" i="6" s="1"/>
  <c r="V15" i="6"/>
  <c r="AX15" i="6"/>
  <c r="V23" i="6"/>
  <c r="AX23" i="6"/>
  <c r="AF61" i="6"/>
  <c r="AN61" i="6"/>
  <c r="AR61" i="6"/>
  <c r="AV61" i="6"/>
  <c r="BG13" i="6"/>
  <c r="BG11" i="6" s="1"/>
  <c r="AX38" i="6"/>
  <c r="BG38" i="6" s="1"/>
  <c r="BG41" i="6"/>
  <c r="AX42" i="6"/>
  <c r="BG42" i="6" s="1"/>
  <c r="Z43" i="6"/>
  <c r="Z29" i="6" s="1"/>
  <c r="Z61" i="6" s="1"/>
  <c r="E44" i="6"/>
  <c r="E30" i="6" s="1"/>
  <c r="V45" i="6"/>
  <c r="BG45" i="6" s="1"/>
  <c r="BG52" i="6"/>
  <c r="BG54" i="6"/>
  <c r="AX55" i="6"/>
  <c r="V56" i="6"/>
  <c r="BG57" i="6"/>
  <c r="BD24" i="5"/>
  <c r="BD19" i="5"/>
  <c r="BD13" i="5"/>
  <c r="BD12" i="5"/>
  <c r="BD11" i="5"/>
  <c r="BG56" i="6" l="1"/>
  <c r="BG50" i="6"/>
  <c r="AO63" i="6"/>
  <c r="AS63" i="6"/>
  <c r="AT63" i="6"/>
  <c r="H63" i="6"/>
  <c r="AA63" i="6"/>
  <c r="AX43" i="6"/>
  <c r="BG55" i="6"/>
  <c r="F63" i="6"/>
  <c r="V44" i="6"/>
  <c r="P63" i="6"/>
  <c r="T63" i="6"/>
  <c r="V43" i="6"/>
  <c r="AK63" i="6"/>
  <c r="AX29" i="6"/>
  <c r="L63" i="6"/>
  <c r="Q63" i="6"/>
  <c r="M63" i="6"/>
  <c r="S63" i="6"/>
  <c r="BG31" i="6"/>
  <c r="O63" i="6"/>
  <c r="K63" i="6"/>
  <c r="AC63" i="6"/>
  <c r="BG15" i="6"/>
  <c r="AJ63" i="6"/>
  <c r="AB63" i="6"/>
  <c r="AD63" i="6"/>
  <c r="AL63" i="6"/>
  <c r="AG63" i="6"/>
  <c r="BG23" i="6"/>
  <c r="I63" i="6"/>
  <c r="N63" i="6"/>
  <c r="J63" i="6"/>
  <c r="G63" i="6"/>
  <c r="R63" i="6"/>
  <c r="AP63" i="6"/>
  <c r="AN63" i="6"/>
  <c r="AH63" i="6"/>
  <c r="AX32" i="6"/>
  <c r="V29" i="6"/>
  <c r="AV63" i="6"/>
  <c r="BG14" i="6"/>
  <c r="BG12" i="6" s="1"/>
  <c r="V12" i="6"/>
  <c r="BG24" i="6"/>
  <c r="AF63" i="6"/>
  <c r="BG46" i="6"/>
  <c r="Z44" i="6"/>
  <c r="AR63" i="6"/>
  <c r="V32" i="6"/>
  <c r="V30" i="6"/>
  <c r="BG34" i="6"/>
  <c r="V61" i="6"/>
  <c r="AX61" i="6"/>
  <c r="BF62" i="1"/>
  <c r="BE62" i="1"/>
  <c r="BD62" i="1"/>
  <c r="BD60" i="1" s="1"/>
  <c r="BC62" i="1"/>
  <c r="BC60" i="1" s="1"/>
  <c r="BB62" i="1"/>
  <c r="BA62" i="1"/>
  <c r="AZ62" i="1"/>
  <c r="AZ60" i="1" s="1"/>
  <c r="AY62" i="1"/>
  <c r="AY60" i="1" s="1"/>
  <c r="AX62" i="1"/>
  <c r="BF61" i="1"/>
  <c r="BE61" i="1"/>
  <c r="BD61" i="1"/>
  <c r="BC61" i="1"/>
  <c r="BB61" i="1"/>
  <c r="BA61" i="1"/>
  <c r="AZ61" i="1"/>
  <c r="AY61" i="1"/>
  <c r="AX61" i="1"/>
  <c r="BF60" i="1"/>
  <c r="BE60" i="1"/>
  <c r="BB60" i="1"/>
  <c r="BA60" i="1"/>
  <c r="AX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AW59" i="1" s="1"/>
  <c r="V59" i="1"/>
  <c r="AW58" i="1"/>
  <c r="V58" i="1"/>
  <c r="AO57" i="1"/>
  <c r="AO55" i="1" s="1"/>
  <c r="AG57" i="1"/>
  <c r="AG55" i="1" s="1"/>
  <c r="Y57" i="1"/>
  <c r="V57" i="1"/>
  <c r="AT56" i="1"/>
  <c r="AT57" i="1" s="1"/>
  <c r="AT55" i="1" s="1"/>
  <c r="AS56" i="1"/>
  <c r="AS57" i="1" s="1"/>
  <c r="AS55" i="1" s="1"/>
  <c r="AR56" i="1"/>
  <c r="AR57" i="1" s="1"/>
  <c r="AR55" i="1" s="1"/>
  <c r="AQ56" i="1"/>
  <c r="AQ57" i="1" s="1"/>
  <c r="AQ55" i="1" s="1"/>
  <c r="AP56" i="1"/>
  <c r="AP57" i="1" s="1"/>
  <c r="AP55" i="1" s="1"/>
  <c r="AO56" i="1"/>
  <c r="AN56" i="1"/>
  <c r="AN57" i="1" s="1"/>
  <c r="AN55" i="1" s="1"/>
  <c r="AM56" i="1"/>
  <c r="AM57" i="1" s="1"/>
  <c r="AM55" i="1" s="1"/>
  <c r="AL56" i="1"/>
  <c r="AL57" i="1" s="1"/>
  <c r="AL55" i="1" s="1"/>
  <c r="AK56" i="1"/>
  <c r="AK57" i="1" s="1"/>
  <c r="AK55" i="1" s="1"/>
  <c r="AJ56" i="1"/>
  <c r="AJ57" i="1" s="1"/>
  <c r="AJ55" i="1" s="1"/>
  <c r="AI56" i="1"/>
  <c r="AI57" i="1" s="1"/>
  <c r="AI55" i="1" s="1"/>
  <c r="AH56" i="1"/>
  <c r="AH57" i="1" s="1"/>
  <c r="AH55" i="1" s="1"/>
  <c r="AG56" i="1"/>
  <c r="AF56" i="1"/>
  <c r="AF57" i="1" s="1"/>
  <c r="AF55" i="1" s="1"/>
  <c r="AE56" i="1"/>
  <c r="AE57" i="1" s="1"/>
  <c r="AE55" i="1" s="1"/>
  <c r="AD56" i="1"/>
  <c r="AD57" i="1" s="1"/>
  <c r="AD55" i="1" s="1"/>
  <c r="AC56" i="1"/>
  <c r="AC57" i="1" s="1"/>
  <c r="AC55" i="1" s="1"/>
  <c r="AB56" i="1"/>
  <c r="AB57" i="1" s="1"/>
  <c r="AB55" i="1" s="1"/>
  <c r="AA56" i="1"/>
  <c r="AA57" i="1" s="1"/>
  <c r="AA55" i="1" s="1"/>
  <c r="Z56" i="1"/>
  <c r="Z57" i="1" s="1"/>
  <c r="Z55" i="1" s="1"/>
  <c r="Y56" i="1"/>
  <c r="V56" i="1"/>
  <c r="Y55" i="1"/>
  <c r="V55" i="1"/>
  <c r="AT54" i="1"/>
  <c r="AS54" i="1"/>
  <c r="AQ54" i="1"/>
  <c r="AP54" i="1"/>
  <c r="AO54" i="1"/>
  <c r="AM54" i="1"/>
  <c r="AL54" i="1"/>
  <c r="AK54" i="1"/>
  <c r="AI54" i="1"/>
  <c r="AH54" i="1"/>
  <c r="AG54" i="1"/>
  <c r="AE54" i="1"/>
  <c r="AD54" i="1"/>
  <c r="AC54" i="1"/>
  <c r="AA54" i="1"/>
  <c r="Z54" i="1"/>
  <c r="Y54" i="1"/>
  <c r="V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AW53" i="1" s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V53" i="1" s="1"/>
  <c r="AW52" i="1"/>
  <c r="V52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AW49" i="1" s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V49" i="1" s="1"/>
  <c r="BG49" i="1" s="1"/>
  <c r="E49" i="1"/>
  <c r="AW48" i="1"/>
  <c r="V48" i="1"/>
  <c r="AT46" i="1"/>
  <c r="AT47" i="1" s="1"/>
  <c r="AS46" i="1"/>
  <c r="AS47" i="1" s="1"/>
  <c r="AR46" i="1"/>
  <c r="AR47" i="1" s="1"/>
  <c r="AQ46" i="1"/>
  <c r="AQ47" i="1" s="1"/>
  <c r="AP46" i="1"/>
  <c r="AP47" i="1" s="1"/>
  <c r="AO46" i="1"/>
  <c r="AO47" i="1" s="1"/>
  <c r="AN46" i="1"/>
  <c r="AN47" i="1" s="1"/>
  <c r="AM46" i="1"/>
  <c r="AM47" i="1" s="1"/>
  <c r="AL46" i="1"/>
  <c r="AL47" i="1" s="1"/>
  <c r="AK46" i="1"/>
  <c r="AK47" i="1" s="1"/>
  <c r="AJ46" i="1"/>
  <c r="AJ47" i="1" s="1"/>
  <c r="AI46" i="1"/>
  <c r="AI47" i="1" s="1"/>
  <c r="AH46" i="1"/>
  <c r="AH47" i="1" s="1"/>
  <c r="AG46" i="1"/>
  <c r="AG47" i="1" s="1"/>
  <c r="AF46" i="1"/>
  <c r="AF47" i="1" s="1"/>
  <c r="AE46" i="1"/>
  <c r="AE47" i="1" s="1"/>
  <c r="AD46" i="1"/>
  <c r="AD47" i="1" s="1"/>
  <c r="AC46" i="1"/>
  <c r="AC47" i="1" s="1"/>
  <c r="AB46" i="1"/>
  <c r="AB47" i="1" s="1"/>
  <c r="AA46" i="1"/>
  <c r="AA47" i="1" s="1"/>
  <c r="Z46" i="1"/>
  <c r="Z47" i="1" s="1"/>
  <c r="Y46" i="1"/>
  <c r="Y47" i="1" s="1"/>
  <c r="U46" i="1"/>
  <c r="U47" i="1" s="1"/>
  <c r="T46" i="1"/>
  <c r="T47" i="1" s="1"/>
  <c r="S46" i="1"/>
  <c r="S47" i="1" s="1"/>
  <c r="R46" i="1"/>
  <c r="R47" i="1" s="1"/>
  <c r="Q46" i="1"/>
  <c r="Q47" i="1" s="1"/>
  <c r="P46" i="1"/>
  <c r="P47" i="1" s="1"/>
  <c r="O46" i="1"/>
  <c r="O47" i="1" s="1"/>
  <c r="N46" i="1"/>
  <c r="N47" i="1" s="1"/>
  <c r="M46" i="1"/>
  <c r="M47" i="1" s="1"/>
  <c r="L46" i="1"/>
  <c r="L47" i="1" s="1"/>
  <c r="K46" i="1"/>
  <c r="K47" i="1" s="1"/>
  <c r="J46" i="1"/>
  <c r="J47" i="1" s="1"/>
  <c r="I46" i="1"/>
  <c r="I47" i="1" s="1"/>
  <c r="H46" i="1"/>
  <c r="H47" i="1" s="1"/>
  <c r="G46" i="1"/>
  <c r="G47" i="1" s="1"/>
  <c r="F46" i="1"/>
  <c r="F47" i="1" s="1"/>
  <c r="E46" i="1"/>
  <c r="E47" i="1" s="1"/>
  <c r="BF45" i="1"/>
  <c r="BE45" i="1"/>
  <c r="BD45" i="1"/>
  <c r="BC45" i="1"/>
  <c r="BB45" i="1"/>
  <c r="BA45" i="1"/>
  <c r="AZ45" i="1"/>
  <c r="AY45" i="1"/>
  <c r="AX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AW45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V45" i="1" s="1"/>
  <c r="BG45" i="1" s="1"/>
  <c r="BF44" i="1"/>
  <c r="BE44" i="1"/>
  <c r="BD44" i="1"/>
  <c r="BC44" i="1"/>
  <c r="BB44" i="1"/>
  <c r="BA44" i="1"/>
  <c r="AZ44" i="1"/>
  <c r="AY44" i="1"/>
  <c r="AX44" i="1"/>
  <c r="AW44" i="1"/>
  <c r="V44" i="1"/>
  <c r="BF43" i="1"/>
  <c r="BE43" i="1"/>
  <c r="BD43" i="1"/>
  <c r="BC43" i="1"/>
  <c r="BB43" i="1"/>
  <c r="BA43" i="1"/>
  <c r="AZ43" i="1"/>
  <c r="AY43" i="1"/>
  <c r="AX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T43" i="1"/>
  <c r="S43" i="1"/>
  <c r="R43" i="1"/>
  <c r="Q43" i="1"/>
  <c r="Q39" i="1" s="1"/>
  <c r="P43" i="1"/>
  <c r="O43" i="1"/>
  <c r="N43" i="1"/>
  <c r="M43" i="1"/>
  <c r="L43" i="1"/>
  <c r="K43" i="1"/>
  <c r="J43" i="1"/>
  <c r="I43" i="1"/>
  <c r="I39" i="1" s="1"/>
  <c r="H43" i="1"/>
  <c r="G43" i="1"/>
  <c r="F43" i="1"/>
  <c r="E43" i="1"/>
  <c r="V43" i="1" s="1"/>
  <c r="BF42" i="1"/>
  <c r="BF40" i="1" s="1"/>
  <c r="BF38" i="1" s="1"/>
  <c r="BF12" i="1" s="1"/>
  <c r="BF10" i="1" s="1"/>
  <c r="BE42" i="1"/>
  <c r="BD42" i="1"/>
  <c r="BD40" i="1" s="1"/>
  <c r="BC42" i="1"/>
  <c r="BB42" i="1"/>
  <c r="BB40" i="1" s="1"/>
  <c r="BA42" i="1"/>
  <c r="AZ42" i="1"/>
  <c r="AZ40" i="1" s="1"/>
  <c r="AY42" i="1"/>
  <c r="AX42" i="1"/>
  <c r="AX40" i="1" s="1"/>
  <c r="AX38" i="1" s="1"/>
  <c r="AX12" i="1" s="1"/>
  <c r="AX10" i="1" s="1"/>
  <c r="AW42" i="1"/>
  <c r="V42" i="1"/>
  <c r="BF41" i="1"/>
  <c r="BE41" i="1"/>
  <c r="BD41" i="1"/>
  <c r="BC41" i="1"/>
  <c r="BB41" i="1"/>
  <c r="BA41" i="1"/>
  <c r="AZ41" i="1"/>
  <c r="AY41" i="1"/>
  <c r="AX41" i="1"/>
  <c r="AT41" i="1"/>
  <c r="AT39" i="1" s="1"/>
  <c r="AS41" i="1"/>
  <c r="AR41" i="1"/>
  <c r="AR39" i="1" s="1"/>
  <c r="AQ41" i="1"/>
  <c r="AP41" i="1"/>
  <c r="AP39" i="1" s="1"/>
  <c r="AO41" i="1"/>
  <c r="AN41" i="1"/>
  <c r="AN39" i="1" s="1"/>
  <c r="AM41" i="1"/>
  <c r="AL41" i="1"/>
  <c r="AL39" i="1" s="1"/>
  <c r="AK41" i="1"/>
  <c r="AJ41" i="1"/>
  <c r="AJ39" i="1" s="1"/>
  <c r="AI41" i="1"/>
  <c r="AH41" i="1"/>
  <c r="AH39" i="1" s="1"/>
  <c r="AG41" i="1"/>
  <c r="AF41" i="1"/>
  <c r="AF39" i="1" s="1"/>
  <c r="AE41" i="1"/>
  <c r="AD41" i="1"/>
  <c r="AD39" i="1" s="1"/>
  <c r="AC41" i="1"/>
  <c r="AB41" i="1"/>
  <c r="AB39" i="1" s="1"/>
  <c r="AA41" i="1"/>
  <c r="Z41" i="1"/>
  <c r="Z39" i="1" s="1"/>
  <c r="Y41" i="1"/>
  <c r="U41" i="1"/>
  <c r="T41" i="1"/>
  <c r="T39" i="1" s="1"/>
  <c r="S41" i="1"/>
  <c r="R41" i="1"/>
  <c r="R39" i="1" s="1"/>
  <c r="Q41" i="1"/>
  <c r="P41" i="1"/>
  <c r="P39" i="1" s="1"/>
  <c r="O41" i="1"/>
  <c r="N41" i="1"/>
  <c r="N39" i="1" s="1"/>
  <c r="M41" i="1"/>
  <c r="L41" i="1"/>
  <c r="L39" i="1" s="1"/>
  <c r="K41" i="1"/>
  <c r="J41" i="1"/>
  <c r="J39" i="1" s="1"/>
  <c r="I41" i="1"/>
  <c r="H41" i="1"/>
  <c r="H39" i="1" s="1"/>
  <c r="G41" i="1"/>
  <c r="F41" i="1"/>
  <c r="F39" i="1" s="1"/>
  <c r="E41" i="1"/>
  <c r="BE40" i="1"/>
  <c r="BE38" i="1" s="1"/>
  <c r="BC40" i="1"/>
  <c r="BC38" i="1" s="1"/>
  <c r="BA40" i="1"/>
  <c r="BA38" i="1" s="1"/>
  <c r="AY40" i="1"/>
  <c r="AY38" i="1" s="1"/>
  <c r="AY12" i="1" s="1"/>
  <c r="AY10" i="1" s="1"/>
  <c r="AW40" i="1"/>
  <c r="BG40" i="1" s="1"/>
  <c r="V40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U39" i="1"/>
  <c r="S39" i="1"/>
  <c r="O39" i="1"/>
  <c r="M39" i="1"/>
  <c r="K39" i="1"/>
  <c r="G39" i="1"/>
  <c r="E39" i="1"/>
  <c r="BD38" i="1"/>
  <c r="BB38" i="1"/>
  <c r="AZ38" i="1"/>
  <c r="AZ12" i="1" s="1"/>
  <c r="AZ10" i="1" s="1"/>
  <c r="AU38" i="1"/>
  <c r="AT38" i="1"/>
  <c r="AS38" i="1"/>
  <c r="AR38" i="1"/>
  <c r="AQ38" i="1"/>
  <c r="AQ10" i="1" s="1"/>
  <c r="AQ60" i="1" s="1"/>
  <c r="AP38" i="1"/>
  <c r="AO38" i="1"/>
  <c r="AN38" i="1"/>
  <c r="AM38" i="1"/>
  <c r="AL38" i="1"/>
  <c r="AK38" i="1"/>
  <c r="AJ38" i="1"/>
  <c r="AI38" i="1"/>
  <c r="AI10" i="1" s="1"/>
  <c r="AI60" i="1" s="1"/>
  <c r="AH38" i="1"/>
  <c r="AG38" i="1"/>
  <c r="AF38" i="1"/>
  <c r="AE38" i="1"/>
  <c r="AD38" i="1"/>
  <c r="AC38" i="1"/>
  <c r="AB38" i="1"/>
  <c r="AA38" i="1"/>
  <c r="AA10" i="1" s="1"/>
  <c r="AA60" i="1" s="1"/>
  <c r="Z38" i="1"/>
  <c r="Y38" i="1"/>
  <c r="U38" i="1"/>
  <c r="T38" i="1"/>
  <c r="T10" i="1" s="1"/>
  <c r="T60" i="1" s="1"/>
  <c r="S38" i="1"/>
  <c r="R38" i="1"/>
  <c r="Q38" i="1"/>
  <c r="P38" i="1"/>
  <c r="P10" i="1" s="1"/>
  <c r="P60" i="1" s="1"/>
  <c r="O38" i="1"/>
  <c r="N38" i="1"/>
  <c r="M38" i="1"/>
  <c r="L38" i="1"/>
  <c r="K38" i="1"/>
  <c r="J38" i="1"/>
  <c r="I38" i="1"/>
  <c r="H38" i="1"/>
  <c r="H10" i="1" s="1"/>
  <c r="H60" i="1" s="1"/>
  <c r="G38" i="1"/>
  <c r="F38" i="1"/>
  <c r="E38" i="1"/>
  <c r="AW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W36" i="1"/>
  <c r="V36" i="1"/>
  <c r="A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V35" i="1" s="1"/>
  <c r="AW34" i="1"/>
  <c r="V34" i="1"/>
  <c r="AW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V33" i="1" s="1"/>
  <c r="BG33" i="1" s="1"/>
  <c r="E33" i="1"/>
  <c r="AW32" i="1"/>
  <c r="V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AW31" i="1" s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V31" i="1" s="1"/>
  <c r="AW30" i="1"/>
  <c r="V30" i="1"/>
  <c r="AW29" i="1"/>
  <c r="V29" i="1"/>
  <c r="AW28" i="1"/>
  <c r="V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AW27" i="1" s="1"/>
  <c r="V27" i="1"/>
  <c r="AW26" i="1"/>
  <c r="V26" i="1"/>
  <c r="AW25" i="1"/>
  <c r="BG25" i="1" s="1"/>
  <c r="V25" i="1"/>
  <c r="AW24" i="1"/>
  <c r="BG24" i="1" s="1"/>
  <c r="V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AW23" i="1" s="1"/>
  <c r="Y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V23" i="1" s="1"/>
  <c r="AW22" i="1"/>
  <c r="BG22" i="1" s="1"/>
  <c r="V22" i="1"/>
  <c r="AW21" i="1"/>
  <c r="V21" i="1"/>
  <c r="AW20" i="1"/>
  <c r="V20" i="1"/>
  <c r="AT19" i="1"/>
  <c r="AS19" i="1"/>
  <c r="AS13" i="1" s="1"/>
  <c r="AS11" i="1" s="1"/>
  <c r="AR19" i="1"/>
  <c r="AQ19" i="1"/>
  <c r="AP19" i="1"/>
  <c r="AO19" i="1"/>
  <c r="AO13" i="1" s="1"/>
  <c r="AO11" i="1" s="1"/>
  <c r="AN19" i="1"/>
  <c r="AM19" i="1"/>
  <c r="AL19" i="1"/>
  <c r="AK19" i="1"/>
  <c r="AK13" i="1" s="1"/>
  <c r="AK11" i="1" s="1"/>
  <c r="AJ19" i="1"/>
  <c r="AI19" i="1"/>
  <c r="AH19" i="1"/>
  <c r="AG19" i="1"/>
  <c r="AG13" i="1" s="1"/>
  <c r="AG11" i="1" s="1"/>
  <c r="AF19" i="1"/>
  <c r="AE19" i="1"/>
  <c r="AD19" i="1"/>
  <c r="AC19" i="1"/>
  <c r="AC13" i="1" s="1"/>
  <c r="AC11" i="1" s="1"/>
  <c r="AB19" i="1"/>
  <c r="AA19" i="1"/>
  <c r="Z19" i="1"/>
  <c r="Y19" i="1"/>
  <c r="AW19" i="1" s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V19" i="1" s="1"/>
  <c r="AW18" i="1"/>
  <c r="V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AW17" i="1" s="1"/>
  <c r="Y17" i="1"/>
  <c r="T17" i="1"/>
  <c r="S17" i="1"/>
  <c r="S13" i="1" s="1"/>
  <c r="S11" i="1" s="1"/>
  <c r="R17" i="1"/>
  <c r="Q17" i="1"/>
  <c r="P17" i="1"/>
  <c r="O17" i="1"/>
  <c r="O13" i="1" s="1"/>
  <c r="N17" i="1"/>
  <c r="M17" i="1"/>
  <c r="L17" i="1"/>
  <c r="K17" i="1"/>
  <c r="K13" i="1" s="1"/>
  <c r="K11" i="1" s="1"/>
  <c r="J17" i="1"/>
  <c r="I17" i="1"/>
  <c r="H17" i="1"/>
  <c r="G17" i="1"/>
  <c r="G13" i="1" s="1"/>
  <c r="G11" i="1" s="1"/>
  <c r="F17" i="1"/>
  <c r="E17" i="1"/>
  <c r="V17" i="1" s="1"/>
  <c r="AW16" i="1"/>
  <c r="V16" i="1"/>
  <c r="AT15" i="1"/>
  <c r="AT13" i="1" s="1"/>
  <c r="AT11" i="1" s="1"/>
  <c r="AS15" i="1"/>
  <c r="AR15" i="1"/>
  <c r="AQ15" i="1"/>
  <c r="AQ13" i="1" s="1"/>
  <c r="AP15" i="1"/>
  <c r="AP13" i="1" s="1"/>
  <c r="AP11" i="1" s="1"/>
  <c r="AO15" i="1"/>
  <c r="AN15" i="1"/>
  <c r="AM15" i="1"/>
  <c r="AM13" i="1" s="1"/>
  <c r="AM11" i="1" s="1"/>
  <c r="AL15" i="1"/>
  <c r="AL13" i="1" s="1"/>
  <c r="AL11" i="1" s="1"/>
  <c r="AK15" i="1"/>
  <c r="AJ15" i="1"/>
  <c r="AI15" i="1"/>
  <c r="AI13" i="1" s="1"/>
  <c r="AH15" i="1"/>
  <c r="AH13" i="1" s="1"/>
  <c r="AH11" i="1" s="1"/>
  <c r="AG15" i="1"/>
  <c r="AF15" i="1"/>
  <c r="AE15" i="1"/>
  <c r="AE13" i="1" s="1"/>
  <c r="AE11" i="1" s="1"/>
  <c r="AD15" i="1"/>
  <c r="AD13" i="1" s="1"/>
  <c r="AD11" i="1" s="1"/>
  <c r="AC15" i="1"/>
  <c r="AB15" i="1"/>
  <c r="AA15" i="1"/>
  <c r="AA13" i="1" s="1"/>
  <c r="Z15" i="1"/>
  <c r="AW15" i="1" s="1"/>
  <c r="Y15" i="1"/>
  <c r="U15" i="1"/>
  <c r="U13" i="1" s="1"/>
  <c r="U11" i="1" s="1"/>
  <c r="T15" i="1"/>
  <c r="T13" i="1" s="1"/>
  <c r="S15" i="1"/>
  <c r="R15" i="1"/>
  <c r="Q15" i="1"/>
  <c r="Q13" i="1" s="1"/>
  <c r="P15" i="1"/>
  <c r="P13" i="1" s="1"/>
  <c r="O15" i="1"/>
  <c r="N15" i="1"/>
  <c r="M15" i="1"/>
  <c r="M13" i="1" s="1"/>
  <c r="M11" i="1" s="1"/>
  <c r="L15" i="1"/>
  <c r="L13" i="1" s="1"/>
  <c r="K15" i="1"/>
  <c r="J15" i="1"/>
  <c r="I15" i="1"/>
  <c r="I13" i="1" s="1"/>
  <c r="H15" i="1"/>
  <c r="H13" i="1" s="1"/>
  <c r="G15" i="1"/>
  <c r="F15" i="1"/>
  <c r="E15" i="1"/>
  <c r="E13" i="1" s="1"/>
  <c r="BG14" i="1"/>
  <c r="AW14" i="1"/>
  <c r="V14" i="1"/>
  <c r="AU13" i="1"/>
  <c r="AR13" i="1"/>
  <c r="AR11" i="1" s="1"/>
  <c r="AN13" i="1"/>
  <c r="AN11" i="1" s="1"/>
  <c r="AJ13" i="1"/>
  <c r="AJ11" i="1" s="1"/>
  <c r="AF13" i="1"/>
  <c r="AF11" i="1" s="1"/>
  <c r="AB13" i="1"/>
  <c r="AB11" i="1" s="1"/>
  <c r="R13" i="1"/>
  <c r="R11" i="1" s="1"/>
  <c r="N13" i="1"/>
  <c r="N11" i="1" s="1"/>
  <c r="J13" i="1"/>
  <c r="J11" i="1" s="1"/>
  <c r="F13" i="1"/>
  <c r="F11" i="1" s="1"/>
  <c r="BE12" i="1"/>
  <c r="BE10" i="1" s="1"/>
  <c r="BD12" i="1"/>
  <c r="BC12" i="1"/>
  <c r="BB12" i="1"/>
  <c r="BB10" i="1" s="1"/>
  <c r="BA12" i="1"/>
  <c r="BA10" i="1" s="1"/>
  <c r="AU12" i="1"/>
  <c r="AT12" i="1"/>
  <c r="AS12" i="1"/>
  <c r="AS10" i="1" s="1"/>
  <c r="AS60" i="1" s="1"/>
  <c r="AR12" i="1"/>
  <c r="AR10" i="1" s="1"/>
  <c r="AQ12" i="1"/>
  <c r="AP12" i="1"/>
  <c r="AO12" i="1"/>
  <c r="AO10" i="1" s="1"/>
  <c r="AO60" i="1" s="1"/>
  <c r="AN12" i="1"/>
  <c r="AN10" i="1" s="1"/>
  <c r="AM12" i="1"/>
  <c r="AL12" i="1"/>
  <c r="AK12" i="1"/>
  <c r="AK10" i="1" s="1"/>
  <c r="AK60" i="1" s="1"/>
  <c r="AJ12" i="1"/>
  <c r="AJ10" i="1" s="1"/>
  <c r="AI12" i="1"/>
  <c r="AH12" i="1"/>
  <c r="AG12" i="1"/>
  <c r="AG10" i="1" s="1"/>
  <c r="AG60" i="1" s="1"/>
  <c r="AF12" i="1"/>
  <c r="AF10" i="1" s="1"/>
  <c r="AE12" i="1"/>
  <c r="AD12" i="1"/>
  <c r="AC12" i="1"/>
  <c r="AC10" i="1" s="1"/>
  <c r="AC60" i="1" s="1"/>
  <c r="AB12" i="1"/>
  <c r="AB10" i="1" s="1"/>
  <c r="AA12" i="1"/>
  <c r="Z12" i="1"/>
  <c r="Y12" i="1"/>
  <c r="Y10" i="1" s="1"/>
  <c r="U12" i="1"/>
  <c r="T12" i="1"/>
  <c r="S12" i="1"/>
  <c r="S10" i="1" s="1"/>
  <c r="S60" i="1" s="1"/>
  <c r="R12" i="1"/>
  <c r="R10" i="1" s="1"/>
  <c r="R60" i="1" s="1"/>
  <c r="Q12" i="1"/>
  <c r="Q10" i="1" s="1"/>
  <c r="Q60" i="1" s="1"/>
  <c r="P12" i="1"/>
  <c r="O12" i="1"/>
  <c r="O10" i="1" s="1"/>
  <c r="O60" i="1" s="1"/>
  <c r="N12" i="1"/>
  <c r="N10" i="1" s="1"/>
  <c r="N60" i="1" s="1"/>
  <c r="M12" i="1"/>
  <c r="M10" i="1" s="1"/>
  <c r="M60" i="1" s="1"/>
  <c r="L12" i="1"/>
  <c r="K12" i="1"/>
  <c r="K10" i="1" s="1"/>
  <c r="K60" i="1" s="1"/>
  <c r="J12" i="1"/>
  <c r="J10" i="1" s="1"/>
  <c r="J60" i="1" s="1"/>
  <c r="I12" i="1"/>
  <c r="I10" i="1" s="1"/>
  <c r="I60" i="1" s="1"/>
  <c r="H12" i="1"/>
  <c r="G12" i="1"/>
  <c r="G10" i="1" s="1"/>
  <c r="G60" i="1" s="1"/>
  <c r="F12" i="1"/>
  <c r="F10" i="1" s="1"/>
  <c r="F60" i="1" s="1"/>
  <c r="E12" i="1"/>
  <c r="AU11" i="1"/>
  <c r="AU61" i="1" s="1"/>
  <c r="BD10" i="1"/>
  <c r="BC10" i="1"/>
  <c r="AU10" i="1"/>
  <c r="AU60" i="1" s="1"/>
  <c r="AU62" i="1" s="1"/>
  <c r="AT10" i="1"/>
  <c r="AT60" i="1" s="1"/>
  <c r="AP10" i="1"/>
  <c r="AP60" i="1" s="1"/>
  <c r="AM10" i="1"/>
  <c r="AM60" i="1" s="1"/>
  <c r="AL10" i="1"/>
  <c r="AL60" i="1" s="1"/>
  <c r="AH10" i="1"/>
  <c r="AH60" i="1" s="1"/>
  <c r="AE10" i="1"/>
  <c r="AE60" i="1" s="1"/>
  <c r="AD10" i="1"/>
  <c r="AD60" i="1" s="1"/>
  <c r="Z10" i="1"/>
  <c r="Z60" i="1" s="1"/>
  <c r="U10" i="1"/>
  <c r="U60" i="1" s="1"/>
  <c r="L10" i="1"/>
  <c r="L60" i="1" s="1"/>
  <c r="E10" i="1"/>
  <c r="E60" i="1" s="1"/>
  <c r="H11" i="1" l="1"/>
  <c r="L11" i="1"/>
  <c r="L62" i="1" s="1"/>
  <c r="P11" i="1"/>
  <c r="T11" i="1"/>
  <c r="AA11" i="1"/>
  <c r="AA62" i="1" s="1"/>
  <c r="AI11" i="1"/>
  <c r="AQ11" i="1"/>
  <c r="O11" i="1"/>
  <c r="BG21" i="1"/>
  <c r="BG27" i="1"/>
  <c r="BG30" i="1"/>
  <c r="BG32" i="1"/>
  <c r="BG36" i="1"/>
  <c r="BG42" i="1"/>
  <c r="BG52" i="1"/>
  <c r="I11" i="1"/>
  <c r="Q11" i="1"/>
  <c r="BG26" i="1"/>
  <c r="BG35" i="1"/>
  <c r="BG44" i="1"/>
  <c r="BG53" i="1"/>
  <c r="AC62" i="1"/>
  <c r="BG17" i="1"/>
  <c r="BG19" i="1"/>
  <c r="AW50" i="1"/>
  <c r="BG50" i="1" s="1"/>
  <c r="AB60" i="1"/>
  <c r="AB62" i="1" s="1"/>
  <c r="AJ60" i="1"/>
  <c r="AJ62" i="1" s="1"/>
  <c r="AR60" i="1"/>
  <c r="AO62" i="1"/>
  <c r="AS62" i="1"/>
  <c r="BG29" i="1"/>
  <c r="BG34" i="1"/>
  <c r="BG48" i="1"/>
  <c r="BG58" i="1"/>
  <c r="AG62" i="1"/>
  <c r="AI62" i="1"/>
  <c r="AQ62" i="1"/>
  <c r="AW38" i="1"/>
  <c r="AK62" i="1"/>
  <c r="BG16" i="1"/>
  <c r="BG18" i="1"/>
  <c r="BG20" i="1"/>
  <c r="BG28" i="1"/>
  <c r="V50" i="1"/>
  <c r="AW51" i="1"/>
  <c r="AB54" i="1"/>
  <c r="AW54" i="1" s="1"/>
  <c r="BG54" i="1" s="1"/>
  <c r="AF54" i="1"/>
  <c r="AF60" i="1" s="1"/>
  <c r="AF62" i="1" s="1"/>
  <c r="AJ54" i="1"/>
  <c r="AN54" i="1"/>
  <c r="AN60" i="1" s="1"/>
  <c r="AN62" i="1" s="1"/>
  <c r="AR54" i="1"/>
  <c r="AW56" i="1"/>
  <c r="BG56" i="1" s="1"/>
  <c r="BG29" i="6"/>
  <c r="BG43" i="6"/>
  <c r="BG32" i="6"/>
  <c r="V10" i="6"/>
  <c r="BG10" i="6" s="1"/>
  <c r="AX44" i="6"/>
  <c r="BG44" i="6" s="1"/>
  <c r="Z30" i="6"/>
  <c r="BG61" i="6"/>
  <c r="Y63" i="6"/>
  <c r="AR62" i="1"/>
  <c r="BG31" i="1"/>
  <c r="Y60" i="1"/>
  <c r="AW10" i="1"/>
  <c r="BG23" i="1"/>
  <c r="E11" i="1"/>
  <c r="V13" i="1"/>
  <c r="V12" i="1"/>
  <c r="Y13" i="1"/>
  <c r="Z13" i="1"/>
  <c r="Z11" i="1" s="1"/>
  <c r="V15" i="1"/>
  <c r="BG15" i="1" s="1"/>
  <c r="V41" i="1"/>
  <c r="AW43" i="1"/>
  <c r="BG43" i="1" s="1"/>
  <c r="H62" i="1"/>
  <c r="AE62" i="1"/>
  <c r="V10" i="1"/>
  <c r="BG10" i="1" s="1"/>
  <c r="P62" i="1"/>
  <c r="T62" i="1"/>
  <c r="Z62" i="1"/>
  <c r="AD62" i="1"/>
  <c r="AH62" i="1"/>
  <c r="AL62" i="1"/>
  <c r="AP62" i="1"/>
  <c r="AT62" i="1"/>
  <c r="V38" i="1"/>
  <c r="AW41" i="1"/>
  <c r="V47" i="1"/>
  <c r="BG51" i="1"/>
  <c r="I62" i="1"/>
  <c r="M62" i="1"/>
  <c r="Q62" i="1"/>
  <c r="AW57" i="1"/>
  <c r="BG57" i="1" s="1"/>
  <c r="U62" i="1"/>
  <c r="V39" i="1"/>
  <c r="AW47" i="1"/>
  <c r="F62" i="1"/>
  <c r="J62" i="1"/>
  <c r="N62" i="1"/>
  <c r="R62" i="1"/>
  <c r="AW55" i="1"/>
  <c r="BG55" i="1" s="1"/>
  <c r="BG59" i="1"/>
  <c r="V60" i="1"/>
  <c r="AM62" i="1"/>
  <c r="AW12" i="1"/>
  <c r="V37" i="1"/>
  <c r="BG37" i="1" s="1"/>
  <c r="AW39" i="1"/>
  <c r="G62" i="1"/>
  <c r="K62" i="1"/>
  <c r="O62" i="1"/>
  <c r="S62" i="1"/>
  <c r="AW46" i="1"/>
  <c r="E61" i="1"/>
  <c r="V46" i="1"/>
  <c r="BG46" i="1" s="1"/>
  <c r="BG38" i="1" l="1"/>
  <c r="V11" i="1"/>
  <c r="V61" i="1"/>
  <c r="AX30" i="6"/>
  <c r="BG30" i="6" s="1"/>
  <c r="V62" i="6"/>
  <c r="E63" i="6"/>
  <c r="V63" i="6" s="1"/>
  <c r="BG39" i="1"/>
  <c r="AW60" i="1"/>
  <c r="BG60" i="1" s="1"/>
  <c r="E62" i="1"/>
  <c r="V62" i="1" s="1"/>
  <c r="BG47" i="1"/>
  <c r="Y11" i="1"/>
  <c r="AW13" i="1"/>
  <c r="BG13" i="1" s="1"/>
  <c r="BG41" i="1"/>
  <c r="BG12" i="1"/>
  <c r="Z63" i="6" l="1"/>
  <c r="AX63" i="6" s="1"/>
  <c r="BG63" i="6" s="1"/>
  <c r="AX62" i="6"/>
  <c r="BG62" i="6" s="1"/>
  <c r="AW11" i="1"/>
  <c r="BG11" i="1" s="1"/>
  <c r="AW61" i="1" l="1"/>
  <c r="BG61" i="1" s="1"/>
  <c r="Y62" i="1"/>
  <c r="AW62" i="1" s="1"/>
  <c r="BG62" i="1" s="1"/>
</calcChain>
</file>

<file path=xl/sharedStrings.xml><?xml version="1.0" encoding="utf-8"?>
<sst xmlns="http://schemas.openxmlformats.org/spreadsheetml/2006/main" count="1468" uniqueCount="269">
  <si>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</si>
  <si>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</si>
  <si>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</si>
  <si>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</si>
  <si>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</si>
  <si>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</si>
  <si>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</si>
  <si>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</si>
  <si>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</si>
  <si>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</si>
  <si>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</si>
  <si>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</si>
  <si>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</si>
  <si>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</si>
  <si>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</si>
  <si>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</si>
  <si>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</si>
  <si>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</si>
  <si>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</si>
  <si>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</si>
  <si>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</si>
  <si>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</si>
  <si>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</si>
  <si>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</si>
  <si>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</si>
  <si>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</si>
  <si>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</si>
  <si>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</si>
  <si>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</si>
  <si>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</si>
  <si>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</si>
  <si>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</si>
  <si>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</si>
  <si>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</si>
  <si>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</si>
  <si>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</si>
  <si>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</si>
  <si>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</si>
  <si>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</si>
  <si>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</si>
  <si>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</si>
  <si>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</si>
  <si>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</si>
  <si>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</si>
  <si>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</si>
  <si>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</si>
  <si>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</si>
  <si>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</si>
  <si>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</si>
  <si>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</si>
  <si>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</si>
  <si>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</si>
  <si>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</si>
  <si>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</si>
  <si>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</si>
  <si>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</si>
  <si>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</si>
  <si>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</si>
  <si>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</si>
  <si>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</si>
  <si>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</si>
  <si>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</si>
  <si>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</si>
  <si>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</si>
  <si>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</si>
  <si>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>ОГСЭ.00</t>
  </si>
  <si>
    <t>Общий гуманитарный и социально-экономический цикл</t>
  </si>
  <si>
    <t>Физическая культура</t>
  </si>
  <si>
    <t>ОГСЭ.05</t>
  </si>
  <si>
    <t>П.00</t>
  </si>
  <si>
    <t>Профессиональный цикл</t>
  </si>
  <si>
    <t>ОП.00</t>
  </si>
  <si>
    <t>Общепрофессиональные дисциплины</t>
  </si>
  <si>
    <t>ОП.05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</si>
  <si>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</si>
  <si>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</si>
  <si>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</si>
  <si>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</si>
  <si>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</si>
  <si>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2Э</t>
  </si>
  <si>
    <t>1Э</t>
  </si>
  <si>
    <t>З</t>
  </si>
  <si>
    <t>Итого за 1 семестр</t>
  </si>
  <si>
    <t>Итого за 2 семестр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</si>
  <si>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</si>
  <si>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</si>
  <si>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</si>
  <si>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</si>
  <si>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</si>
  <si>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</si>
  <si>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</si>
  <si>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</si>
  <si>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</si>
  <si>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Информатика</t>
  </si>
  <si>
    <t>Дополнительные учебные дисциплины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</si>
  <si>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</si>
  <si>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</si>
  <si>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</si>
  <si>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</si>
  <si>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</si>
  <si>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</si>
  <si>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</si>
  <si>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</si>
  <si>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</si>
  <si>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</si>
  <si>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ОУДп.13</t>
  </si>
  <si>
    <t>УД.00</t>
  </si>
  <si>
    <t>ОУД.00</t>
  </si>
  <si>
    <t>Химия</t>
  </si>
  <si>
    <t>Биология</t>
  </si>
  <si>
    <t>ОУДб.09</t>
  </si>
  <si>
    <t>ОУДб.10</t>
  </si>
  <si>
    <t>Физика</t>
  </si>
  <si>
    <t>История стилей в костюме</t>
  </si>
  <si>
    <t>1ДЗ</t>
  </si>
  <si>
    <t>8ДЗ</t>
  </si>
  <si>
    <t>1З/11ДЗ/3Э</t>
  </si>
  <si>
    <t>ОУДб.11</t>
  </si>
  <si>
    <t>Литература</t>
  </si>
  <si>
    <t>ОУДп.14</t>
  </si>
  <si>
    <t>Астрономия</t>
  </si>
  <si>
    <t>Основы финансовой грамотности</t>
  </si>
  <si>
    <t>29.09-05.10</t>
  </si>
  <si>
    <t>26.01-01.02</t>
  </si>
  <si>
    <t>23.02.-01.03.</t>
  </si>
  <si>
    <t>Родная литература (русская)</t>
  </si>
  <si>
    <t>Основы безопасности жизнедеятельности</t>
  </si>
  <si>
    <t xml:space="preserve">Русский язы </t>
  </si>
  <si>
    <t>УД.16</t>
  </si>
  <si>
    <t>Родная литратура (русская)</t>
  </si>
  <si>
    <t xml:space="preserve">Русский язык </t>
  </si>
  <si>
    <t>История+Кубановедение 3ч</t>
  </si>
  <si>
    <t>ОУДб.12</t>
  </si>
  <si>
    <t xml:space="preserve">Астрономия </t>
  </si>
  <si>
    <t>Математика</t>
  </si>
  <si>
    <t>ОУДп.15</t>
  </si>
  <si>
    <t>Основы финансовой грамотности/Основы интеллектуального труда, финансовой грамотности и предпринимательской деятельности</t>
  </si>
  <si>
    <t xml:space="preserve">История стилей в костюме </t>
  </si>
  <si>
    <t>ДЗ**</t>
  </si>
  <si>
    <t>6ДЗ</t>
  </si>
  <si>
    <t>8 ДЗ</t>
  </si>
  <si>
    <t>1З/3ДЗ</t>
  </si>
  <si>
    <t>1ДЗ/2Э</t>
  </si>
  <si>
    <t>1З/11ДЗ/4Э</t>
  </si>
  <si>
    <t>Итого за 3 семестр</t>
  </si>
  <si>
    <t>Итого за 4 семестр</t>
  </si>
  <si>
    <t>29-5</t>
  </si>
  <si>
    <t xml:space="preserve">II курс </t>
  </si>
  <si>
    <t>ОГСЭ. 00</t>
  </si>
  <si>
    <t>ОГСЭ. 02</t>
  </si>
  <si>
    <t>ОГСЭ. 03</t>
  </si>
  <si>
    <t>ОГСЭ. 04</t>
  </si>
  <si>
    <t>ЕН.00</t>
  </si>
  <si>
    <t>Математический и общий естественнонаучный цикл</t>
  </si>
  <si>
    <t>ЕН.02</t>
  </si>
  <si>
    <t>Экологические основы природопользования</t>
  </si>
  <si>
    <t>ЕН.03</t>
  </si>
  <si>
    <t>ОП.03</t>
  </si>
  <si>
    <t>Материаловедение</t>
  </si>
  <si>
    <t>ОП.04</t>
  </si>
  <si>
    <t>Спецрисунок и художественная графика</t>
  </si>
  <si>
    <t>ОП.07</t>
  </si>
  <si>
    <t>Безопасность жизнедеятельности</t>
  </si>
  <si>
    <t>ПМ.00</t>
  </si>
  <si>
    <t>Профессиональные модули</t>
  </si>
  <si>
    <t>ПМ.01</t>
  </si>
  <si>
    <t>Моделирование швейных изделий</t>
  </si>
  <si>
    <t>МДК.01.01</t>
  </si>
  <si>
    <t>Основы художественного оформления швейного изделия</t>
  </si>
  <si>
    <t>ПМ.02</t>
  </si>
  <si>
    <t>Конструирование швейных изделий</t>
  </si>
  <si>
    <t>МДК.02.01</t>
  </si>
  <si>
    <t>Теоретические основы конструирования швейных изделий</t>
  </si>
  <si>
    <t>МДК.02.02</t>
  </si>
  <si>
    <t>Методы конструктивного моделирования швейных изделий</t>
  </si>
  <si>
    <t>ПМ.05</t>
  </si>
  <si>
    <t>Выполнение работ по профессии Портной</t>
  </si>
  <si>
    <t>МДК.05.01</t>
  </si>
  <si>
    <t>Пошив швейных изделий по индивидуальным заказам</t>
  </si>
  <si>
    <t>УП.05</t>
  </si>
  <si>
    <t>Учебная практика</t>
  </si>
  <si>
    <t>ПП.05</t>
  </si>
  <si>
    <t>Производственная практика</t>
  </si>
  <si>
    <t>УП –учебная практика</t>
  </si>
  <si>
    <t xml:space="preserve">История </t>
  </si>
  <si>
    <t xml:space="preserve">Информационные технологии в профессиональной деятельности/Адаптивные информационные и коммуникационные технологии </t>
  </si>
  <si>
    <t>ОП.01</t>
  </si>
  <si>
    <t>Инженерная графика</t>
  </si>
  <si>
    <t>Итого за 5 семестр</t>
  </si>
  <si>
    <t>Итого за 6  семестр</t>
  </si>
  <si>
    <t>24-31</t>
  </si>
  <si>
    <t>ОГСЭ.01</t>
  </si>
  <si>
    <t>Основы философии</t>
  </si>
  <si>
    <t>ОГСЭ.03</t>
  </si>
  <si>
    <t>ОГСЭ.04</t>
  </si>
  <si>
    <t>ЕН.01</t>
  </si>
  <si>
    <t>ОП.02</t>
  </si>
  <si>
    <t>Метрология, стандартизация и подтверждение качества</t>
  </si>
  <si>
    <t>ОП.06</t>
  </si>
  <si>
    <t>Правовое обеспечение профессиональной деятельности</t>
  </si>
  <si>
    <t>ПМ.03</t>
  </si>
  <si>
    <t>Подготовка и организация технологических процессов на швейном производстве</t>
  </si>
  <si>
    <t>МДК.03.01</t>
  </si>
  <si>
    <t>Основы обработки различных видов одежды</t>
  </si>
  <si>
    <t>ПМ.04</t>
  </si>
  <si>
    <t>Организация работы специализированного подразделения швейного производства и управление ею</t>
  </si>
  <si>
    <t>МДК.04.01</t>
  </si>
  <si>
    <t>Основы управления работами специализированного подразделения швейного производства</t>
  </si>
  <si>
    <t>УП.04</t>
  </si>
  <si>
    <t>ПП.04</t>
  </si>
  <si>
    <t xml:space="preserve">практика производственная </t>
  </si>
  <si>
    <t xml:space="preserve">III курс </t>
  </si>
  <si>
    <t>Итого за 7 семестр</t>
  </si>
  <si>
    <t>Итого за 8 семестр</t>
  </si>
  <si>
    <t xml:space="preserve">IV курс </t>
  </si>
  <si>
    <t>УП. 01</t>
  </si>
  <si>
    <t>ПП.01</t>
  </si>
  <si>
    <t>МДК.02.03</t>
  </si>
  <si>
    <t>Новые системы конструирования одежды</t>
  </si>
  <si>
    <t>УП.02</t>
  </si>
  <si>
    <t>ПП.02</t>
  </si>
  <si>
    <t>УП.03</t>
  </si>
  <si>
    <t>ПП.03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</si>
  <si>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</si>
  <si>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</si>
  <si>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</si>
  <si>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</si>
  <si>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 xml:space="preserve">практика учебная </t>
  </si>
  <si>
    <t xml:space="preserve">практика преддипломная </t>
  </si>
  <si>
    <t>ГИА</t>
  </si>
  <si>
    <t>ПП- производственная практика</t>
  </si>
  <si>
    <t xml:space="preserve">учебная практика </t>
  </si>
  <si>
    <t>2ДЗ/2Э</t>
  </si>
  <si>
    <t>2ДЗ/1Э</t>
  </si>
  <si>
    <t>1З/1ДЗ</t>
  </si>
  <si>
    <t>1З</t>
  </si>
  <si>
    <t>2З/1ДЗ</t>
  </si>
  <si>
    <t>ОГСЭ.02</t>
  </si>
  <si>
    <t>2З</t>
  </si>
  <si>
    <t>2ДЗ</t>
  </si>
  <si>
    <t>3ДЗ/1Э</t>
  </si>
  <si>
    <t>Э(к)</t>
  </si>
  <si>
    <t xml:space="preserve">Всего аттестаций в неделю </t>
  </si>
  <si>
    <t>1З/2ДЗ</t>
  </si>
  <si>
    <t>3ДЗ</t>
  </si>
  <si>
    <t>3Э</t>
  </si>
  <si>
    <t>9ДЗ/3Э</t>
  </si>
  <si>
    <t>8ДЗ/3Э</t>
  </si>
  <si>
    <t>УП.01</t>
  </si>
  <si>
    <t xml:space="preserve">Учебная практика </t>
  </si>
  <si>
    <t>ПП. 01</t>
  </si>
  <si>
    <t>ПП. 02</t>
  </si>
  <si>
    <t>Условные обозначения</t>
  </si>
  <si>
    <t>** дифферензированный зачет  комплексный</t>
  </si>
  <si>
    <t>Информационные технологии в профессиональной деятельности/т Адаптивные информационные и коммуникационные технологии</t>
  </si>
  <si>
    <t>2 ДЗ</t>
  </si>
  <si>
    <t>1З/6ДЗ</t>
  </si>
  <si>
    <t>4ДЗ/1Э</t>
  </si>
  <si>
    <t>6ДЗ/3Э</t>
  </si>
  <si>
    <t>2З/10ДЗ/3Э</t>
  </si>
  <si>
    <t>1Экв.</t>
  </si>
  <si>
    <t>3 ДЗ\1Экв.</t>
  </si>
  <si>
    <t>3ДЗ/1Экв.</t>
  </si>
  <si>
    <t>3ДЗ/3Э</t>
  </si>
  <si>
    <t>2З/5ДЗ/3Э</t>
  </si>
  <si>
    <t>3 ДЗ</t>
  </si>
  <si>
    <t>4ДЗ</t>
  </si>
  <si>
    <t xml:space="preserve">Условные обозначения </t>
  </si>
  <si>
    <t>1З/9ДЗ/1Э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</si>
</sst>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B05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6" fillId="5" borderId="1" xfId="0" applyFont="1" applyFill="1" applyBorder="1"/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textRotation="90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0" fillId="7" borderId="1" xfId="0" applyFill="1" applyBorder="1"/>
    <xf numFmtId="0" fontId="0" fillId="8" borderId="1" xfId="0" applyFill="1" applyBorder="1"/>
    <xf numFmtId="0" fontId="3" fillId="0" borderId="1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7" borderId="1" xfId="0" applyFont="1" applyFill="1" applyBorder="1"/>
    <xf numFmtId="0" fontId="3" fillId="0" borderId="3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11" borderId="1" xfId="0" applyFill="1" applyBorder="1"/>
    <xf numFmtId="0" fontId="0" fillId="0" borderId="1" xfId="0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Fill="1"/>
    <xf numFmtId="0" fontId="4" fillId="10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13" borderId="1" xfId="0" applyFill="1" applyBorder="1"/>
    <xf numFmtId="49" fontId="2" fillId="4" borderId="1" xfId="0" applyNumberFormat="1" applyFont="1" applyFill="1" applyBorder="1" applyAlignment="1">
      <alignment horizontal="center" vertical="center" textRotation="90"/>
    </xf>
    <xf numFmtId="0" fontId="3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15" borderId="1" xfId="0" applyFill="1" applyBorder="1"/>
    <xf numFmtId="0" fontId="6" fillId="0" borderId="0" xfId="0" applyFont="1" applyFill="1" applyBorder="1"/>
    <xf numFmtId="0" fontId="0" fillId="16" borderId="1" xfId="0" applyFill="1" applyBorder="1"/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0" fillId="2" borderId="0" xfId="0" applyFill="1"/>
    <xf numFmtId="0" fontId="0" fillId="6" borderId="1" xfId="0" applyFill="1" applyBorder="1"/>
    <xf numFmtId="0" fontId="0" fillId="12" borderId="1" xfId="0" applyFill="1" applyBorder="1"/>
    <xf numFmtId="0" fontId="4" fillId="1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4" fillId="6" borderId="1" xfId="0" applyFont="1" applyFill="1" applyBorder="1"/>
    <xf numFmtId="0" fontId="4" fillId="0" borderId="2" xfId="0" applyFont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4" fillId="4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3" fillId="2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/>
    </xf>
    <xf numFmtId="0" fontId="0" fillId="10" borderId="0" xfId="0" applyFill="1"/>
    <xf numFmtId="0" fontId="2" fillId="6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3" fillId="19" borderId="1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16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7" fillId="0" borderId="0" xfId="0" applyFont="1" applyAlignment="1"/>
    <xf numFmtId="0" fontId="12" fillId="0" borderId="0" xfId="0" applyFont="1" applyAlignment="1"/>
    <xf numFmtId="16" fontId="2" fillId="0" borderId="2" xfId="0" applyNumberFormat="1" applyFont="1" applyBorder="1" applyAlignment="1">
      <alignment horizontal="center" vertical="center" textRotation="90"/>
    </xf>
    <xf numFmtId="16" fontId="2" fillId="0" borderId="3" xfId="0" applyNumberFormat="1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6D86E"/>
      <color rgb="FFB8E08C"/>
      <color rgb="FFC9E7A7"/>
      <color rgb="FFFF9966"/>
      <color rgb="FFFF99FF"/>
      <color rgb="FFCCFFFF"/>
      <color rgb="FF99FFCC"/>
      <color rgb="FFFFC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3"/>
  <sheetViews>
    <sheetView zoomScale="110" zoomScaleNormal="110" zoomScaleSheetLayoutView="85" workbookViewId="0">
      <pane xSplit="3" ySplit="1" topLeftCell="V26" activePane="bottomRight" state="frozen"/>
      <selection pane="topRight" activeCell="D1" sqref="D1"/>
      <selection pane="bottomLeft" activeCell="A2" sqref="A2"/>
      <selection pane="bottomRight" activeCell="AG15" sqref="AG15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7" width="4.85546875" style="64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82" t="s">
        <v>0</v>
      </c>
      <c r="B1" s="282"/>
      <c r="C1" s="282"/>
      <c r="D1" s="282"/>
      <c r="E1" s="282"/>
      <c r="F1" s="282"/>
      <c r="G1" s="28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69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1.2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69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6.75" hidden="1" customHeight="1" x14ac:dyDescent="0.25"/>
    <row r="4" spans="1:59" s="4" customFormat="1" ht="15" customHeight="1" x14ac:dyDescent="0.25">
      <c r="A4" s="274" t="s">
        <v>1</v>
      </c>
      <c r="B4" s="274" t="s">
        <v>2</v>
      </c>
      <c r="C4" s="280" t="s">
        <v>3</v>
      </c>
      <c r="D4" s="281" t="s">
        <v>4</v>
      </c>
      <c r="E4" s="269" t="s">
        <v>5</v>
      </c>
      <c r="F4" s="269"/>
      <c r="G4" s="269"/>
      <c r="H4" s="269"/>
      <c r="I4" s="274" t="s">
        <v>122</v>
      </c>
      <c r="J4" s="269" t="s">
        <v>7</v>
      </c>
      <c r="K4" s="269"/>
      <c r="L4" s="269"/>
      <c r="M4" s="274" t="s">
        <v>8</v>
      </c>
      <c r="N4" s="269" t="s">
        <v>9</v>
      </c>
      <c r="O4" s="269"/>
      <c r="P4" s="269"/>
      <c r="Q4" s="269"/>
      <c r="R4" s="269" t="s">
        <v>10</v>
      </c>
      <c r="S4" s="269"/>
      <c r="T4" s="269"/>
      <c r="U4" s="269"/>
      <c r="V4" s="272" t="s">
        <v>82</v>
      </c>
      <c r="W4" s="274" t="s">
        <v>11</v>
      </c>
      <c r="X4" s="269" t="s">
        <v>12</v>
      </c>
      <c r="Y4" s="269"/>
      <c r="Z4" s="269"/>
      <c r="AA4" s="274" t="s">
        <v>123</v>
      </c>
      <c r="AB4" s="269" t="s">
        <v>14</v>
      </c>
      <c r="AC4" s="269"/>
      <c r="AD4" s="269"/>
      <c r="AE4" s="274" t="s">
        <v>124</v>
      </c>
      <c r="AF4" s="269" t="s">
        <v>16</v>
      </c>
      <c r="AG4" s="269"/>
      <c r="AH4" s="269"/>
      <c r="AI4" s="269"/>
      <c r="AJ4" s="276" t="s">
        <v>17</v>
      </c>
      <c r="AK4" s="277" t="s">
        <v>18</v>
      </c>
      <c r="AL4" s="277"/>
      <c r="AM4" s="277"/>
      <c r="AN4" s="278" t="s">
        <v>19</v>
      </c>
      <c r="AO4" s="279" t="s">
        <v>20</v>
      </c>
      <c r="AP4" s="270"/>
      <c r="AQ4" s="270"/>
      <c r="AR4" s="271"/>
      <c r="AS4" s="279" t="s">
        <v>21</v>
      </c>
      <c r="AT4" s="270"/>
      <c r="AU4" s="270"/>
      <c r="AV4" s="271"/>
      <c r="AW4" s="272" t="s">
        <v>83</v>
      </c>
      <c r="AX4" s="274" t="s">
        <v>22</v>
      </c>
      <c r="AY4" s="269" t="s">
        <v>23</v>
      </c>
      <c r="AZ4" s="269"/>
      <c r="BA4" s="269"/>
      <c r="BB4" s="275" t="s">
        <v>24</v>
      </c>
      <c r="BC4" s="269" t="s">
        <v>25</v>
      </c>
      <c r="BD4" s="269"/>
      <c r="BE4" s="269"/>
      <c r="BF4" s="269"/>
      <c r="BG4" s="268" t="s">
        <v>26</v>
      </c>
    </row>
    <row r="5" spans="1:59" s="4" customFormat="1" ht="68.25" customHeight="1" x14ac:dyDescent="0.25">
      <c r="A5" s="274"/>
      <c r="B5" s="274"/>
      <c r="C5" s="280"/>
      <c r="D5" s="281"/>
      <c r="E5" s="5" t="s">
        <v>36</v>
      </c>
      <c r="F5" s="5" t="s">
        <v>37</v>
      </c>
      <c r="G5" s="5" t="s">
        <v>27</v>
      </c>
      <c r="H5" s="5" t="s">
        <v>28</v>
      </c>
      <c r="I5" s="274"/>
      <c r="J5" s="5" t="s">
        <v>29</v>
      </c>
      <c r="K5" s="5" t="s">
        <v>30</v>
      </c>
      <c r="L5" s="5" t="s">
        <v>31</v>
      </c>
      <c r="M5" s="274"/>
      <c r="N5" s="5" t="s">
        <v>32</v>
      </c>
      <c r="O5" s="5" t="s">
        <v>33</v>
      </c>
      <c r="P5" s="5" t="s">
        <v>34</v>
      </c>
      <c r="Q5" s="5" t="s">
        <v>35</v>
      </c>
      <c r="R5" s="5" t="s">
        <v>36</v>
      </c>
      <c r="S5" s="5" t="s">
        <v>37</v>
      </c>
      <c r="T5" s="5" t="s">
        <v>27</v>
      </c>
      <c r="U5" s="5" t="s">
        <v>28</v>
      </c>
      <c r="V5" s="273"/>
      <c r="W5" s="274"/>
      <c r="X5" s="5" t="s">
        <v>38</v>
      </c>
      <c r="Y5" s="5" t="s">
        <v>39</v>
      </c>
      <c r="Z5" s="5" t="s">
        <v>40</v>
      </c>
      <c r="AA5" s="274"/>
      <c r="AB5" s="5" t="s">
        <v>41</v>
      </c>
      <c r="AC5" s="5" t="s">
        <v>42</v>
      </c>
      <c r="AD5" s="5" t="s">
        <v>43</v>
      </c>
      <c r="AE5" s="274"/>
      <c r="AF5" s="5" t="s">
        <v>41</v>
      </c>
      <c r="AG5" s="60" t="s">
        <v>42</v>
      </c>
      <c r="AH5" s="60" t="s">
        <v>43</v>
      </c>
      <c r="AI5" s="68" t="s">
        <v>44</v>
      </c>
      <c r="AJ5" s="276"/>
      <c r="AK5" s="68" t="s">
        <v>29</v>
      </c>
      <c r="AL5" s="68" t="s">
        <v>30</v>
      </c>
      <c r="AM5" s="84" t="s">
        <v>31</v>
      </c>
      <c r="AN5" s="278"/>
      <c r="AO5" s="84" t="s">
        <v>45</v>
      </c>
      <c r="AP5" s="68" t="s">
        <v>46</v>
      </c>
      <c r="AQ5" s="68" t="s">
        <v>47</v>
      </c>
      <c r="AR5" s="5" t="s">
        <v>48</v>
      </c>
      <c r="AS5" s="5" t="s">
        <v>36</v>
      </c>
      <c r="AT5" s="84" t="s">
        <v>37</v>
      </c>
      <c r="AU5" s="5" t="s">
        <v>27</v>
      </c>
      <c r="AV5" s="5" t="s">
        <v>28</v>
      </c>
      <c r="AW5" s="273"/>
      <c r="AX5" s="274"/>
      <c r="AY5" s="5" t="s">
        <v>29</v>
      </c>
      <c r="AZ5" s="5" t="s">
        <v>30</v>
      </c>
      <c r="BA5" s="5" t="s">
        <v>31</v>
      </c>
      <c r="BB5" s="274"/>
      <c r="BC5" s="5" t="s">
        <v>32</v>
      </c>
      <c r="BD5" s="5" t="s">
        <v>33</v>
      </c>
      <c r="BE5" s="5" t="s">
        <v>34</v>
      </c>
      <c r="BF5" s="5" t="s">
        <v>35</v>
      </c>
      <c r="BG5" s="268"/>
    </row>
    <row r="6" spans="1:59" s="4" customFormat="1" x14ac:dyDescent="0.25">
      <c r="A6" s="274"/>
      <c r="B6" s="274"/>
      <c r="C6" s="280"/>
      <c r="D6" s="281"/>
      <c r="E6" s="269" t="s">
        <v>49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 t="s">
        <v>50</v>
      </c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 t="s">
        <v>50</v>
      </c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8"/>
    </row>
    <row r="7" spans="1:59" s="4" customFormat="1" x14ac:dyDescent="0.25">
      <c r="A7" s="274"/>
      <c r="B7" s="274"/>
      <c r="C7" s="280"/>
      <c r="D7" s="281"/>
      <c r="E7" s="73">
        <v>1</v>
      </c>
      <c r="F7" s="73">
        <v>2</v>
      </c>
      <c r="G7" s="73">
        <v>3</v>
      </c>
      <c r="H7" s="99">
        <v>4</v>
      </c>
      <c r="I7" s="99">
        <v>5</v>
      </c>
      <c r="J7" s="99">
        <v>6</v>
      </c>
      <c r="K7" s="99">
        <v>7</v>
      </c>
      <c r="L7" s="99">
        <v>8</v>
      </c>
      <c r="M7" s="99">
        <v>9</v>
      </c>
      <c r="N7" s="99">
        <v>10</v>
      </c>
      <c r="O7" s="99">
        <v>11</v>
      </c>
      <c r="P7" s="99">
        <v>12</v>
      </c>
      <c r="Q7" s="99">
        <v>13</v>
      </c>
      <c r="R7" s="99">
        <v>14</v>
      </c>
      <c r="S7" s="99">
        <v>15</v>
      </c>
      <c r="T7" s="99">
        <v>16</v>
      </c>
      <c r="U7" s="99">
        <v>17</v>
      </c>
      <c r="V7" s="78"/>
      <c r="W7" s="73"/>
      <c r="X7" s="73"/>
      <c r="Y7" s="73">
        <v>1</v>
      </c>
      <c r="Z7" s="73">
        <v>2</v>
      </c>
      <c r="AA7" s="73">
        <v>3</v>
      </c>
      <c r="AB7" s="99">
        <v>4</v>
      </c>
      <c r="AC7" s="99">
        <v>5</v>
      </c>
      <c r="AD7" s="99">
        <v>6</v>
      </c>
      <c r="AE7" s="99">
        <v>7</v>
      </c>
      <c r="AF7" s="99">
        <v>8</v>
      </c>
      <c r="AG7" s="99">
        <v>9</v>
      </c>
      <c r="AH7" s="99">
        <v>10</v>
      </c>
      <c r="AI7" s="99">
        <v>11</v>
      </c>
      <c r="AJ7" s="99">
        <v>12</v>
      </c>
      <c r="AK7" s="99">
        <v>13</v>
      </c>
      <c r="AL7" s="99">
        <v>14</v>
      </c>
      <c r="AM7" s="99">
        <v>15</v>
      </c>
      <c r="AN7" s="99">
        <v>16</v>
      </c>
      <c r="AO7" s="99">
        <v>17</v>
      </c>
      <c r="AP7" s="99">
        <v>18</v>
      </c>
      <c r="AQ7" s="99">
        <v>19</v>
      </c>
      <c r="AR7" s="99">
        <v>20</v>
      </c>
      <c r="AS7" s="99">
        <v>21</v>
      </c>
      <c r="AT7" s="99">
        <v>22</v>
      </c>
      <c r="AU7" s="99">
        <v>23</v>
      </c>
      <c r="AV7" s="99">
        <v>24</v>
      </c>
      <c r="AW7" s="78"/>
      <c r="AX7" s="73">
        <v>25</v>
      </c>
      <c r="AY7" s="73">
        <v>26</v>
      </c>
      <c r="AZ7" s="99">
        <v>27</v>
      </c>
      <c r="BA7" s="99">
        <v>28</v>
      </c>
      <c r="BB7" s="99">
        <v>29</v>
      </c>
      <c r="BC7" s="99">
        <v>30</v>
      </c>
      <c r="BD7" s="99">
        <v>31</v>
      </c>
      <c r="BE7" s="99">
        <v>32</v>
      </c>
      <c r="BF7" s="99">
        <v>33</v>
      </c>
      <c r="BG7" s="268"/>
    </row>
    <row r="8" spans="1:59" s="4" customFormat="1" x14ac:dyDescent="0.25">
      <c r="A8" s="274"/>
      <c r="B8" s="274"/>
      <c r="C8" s="280"/>
      <c r="D8" s="281"/>
      <c r="E8" s="269" t="s">
        <v>51</v>
      </c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75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 t="s">
        <v>51</v>
      </c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1"/>
      <c r="BG8" s="268"/>
    </row>
    <row r="9" spans="1:59" ht="15" customHeight="1" x14ac:dyDescent="0.25">
      <c r="A9" s="274"/>
      <c r="B9" s="274"/>
      <c r="C9" s="280"/>
      <c r="D9" s="281"/>
      <c r="E9" s="73">
        <v>1</v>
      </c>
      <c r="F9" s="73">
        <v>2</v>
      </c>
      <c r="G9" s="73">
        <v>3</v>
      </c>
      <c r="H9" s="73">
        <v>4</v>
      </c>
      <c r="I9" s="73">
        <v>5</v>
      </c>
      <c r="J9" s="73">
        <v>6</v>
      </c>
      <c r="K9" s="73">
        <v>7</v>
      </c>
      <c r="L9" s="73">
        <v>8</v>
      </c>
      <c r="M9" s="73">
        <v>9</v>
      </c>
      <c r="N9" s="73">
        <v>10</v>
      </c>
      <c r="O9" s="73">
        <v>11</v>
      </c>
      <c r="P9" s="73">
        <v>12</v>
      </c>
      <c r="Q9" s="73">
        <v>13</v>
      </c>
      <c r="R9" s="73">
        <v>14</v>
      </c>
      <c r="S9" s="73">
        <v>15</v>
      </c>
      <c r="T9" s="73">
        <v>16</v>
      </c>
      <c r="U9" s="74">
        <v>17</v>
      </c>
      <c r="V9" s="78"/>
      <c r="W9" s="73">
        <v>18</v>
      </c>
      <c r="X9" s="73">
        <v>19</v>
      </c>
      <c r="Y9" s="73">
        <v>20</v>
      </c>
      <c r="Z9" s="73">
        <v>21</v>
      </c>
      <c r="AA9" s="73">
        <v>22</v>
      </c>
      <c r="AB9" s="73">
        <v>23</v>
      </c>
      <c r="AC9" s="73">
        <v>24</v>
      </c>
      <c r="AD9" s="73">
        <v>25</v>
      </c>
      <c r="AE9" s="73">
        <v>26</v>
      </c>
      <c r="AF9" s="73">
        <v>27</v>
      </c>
      <c r="AG9" s="61">
        <v>28</v>
      </c>
      <c r="AH9" s="61">
        <v>29</v>
      </c>
      <c r="AI9" s="73">
        <v>30</v>
      </c>
      <c r="AJ9" s="73">
        <v>31</v>
      </c>
      <c r="AK9" s="73">
        <v>32</v>
      </c>
      <c r="AL9" s="74">
        <v>33</v>
      </c>
      <c r="AM9" s="62">
        <v>34</v>
      </c>
      <c r="AN9" s="62">
        <v>35</v>
      </c>
      <c r="AO9" s="62">
        <v>36</v>
      </c>
      <c r="AP9" s="74">
        <v>37</v>
      </c>
      <c r="AQ9" s="74">
        <v>38</v>
      </c>
      <c r="AR9" s="74">
        <v>39</v>
      </c>
      <c r="AS9" s="74">
        <v>40</v>
      </c>
      <c r="AT9" s="62">
        <v>41</v>
      </c>
      <c r="AU9" s="73">
        <v>42</v>
      </c>
      <c r="AV9" s="73">
        <v>43</v>
      </c>
      <c r="AW9" s="78"/>
      <c r="AX9" s="73">
        <v>44</v>
      </c>
      <c r="AY9" s="73">
        <v>45</v>
      </c>
      <c r="AZ9" s="73">
        <v>46</v>
      </c>
      <c r="BA9" s="73">
        <v>47</v>
      </c>
      <c r="BB9" s="73">
        <v>48</v>
      </c>
      <c r="BC9" s="73">
        <v>49</v>
      </c>
      <c r="BD9" s="73">
        <v>50</v>
      </c>
      <c r="BE9" s="73">
        <v>51</v>
      </c>
      <c r="BF9" s="73">
        <v>52</v>
      </c>
      <c r="BG9" s="268"/>
    </row>
    <row r="10" spans="1:59" x14ac:dyDescent="0.25">
      <c r="A10" s="274" t="s">
        <v>52</v>
      </c>
      <c r="B10" s="283" t="s">
        <v>53</v>
      </c>
      <c r="C10" s="284" t="s">
        <v>89</v>
      </c>
      <c r="D10" s="72" t="s">
        <v>55</v>
      </c>
      <c r="E10" s="76">
        <f t="shared" ref="E10:U11" si="0">E12+E38+E46</f>
        <v>36</v>
      </c>
      <c r="F10" s="76">
        <f t="shared" si="0"/>
        <v>36</v>
      </c>
      <c r="G10" s="76">
        <f t="shared" si="0"/>
        <v>36</v>
      </c>
      <c r="H10" s="76">
        <f t="shared" si="0"/>
        <v>36</v>
      </c>
      <c r="I10" s="76">
        <f t="shared" si="0"/>
        <v>36</v>
      </c>
      <c r="J10" s="76">
        <f t="shared" si="0"/>
        <v>36</v>
      </c>
      <c r="K10" s="76">
        <f t="shared" si="0"/>
        <v>36</v>
      </c>
      <c r="L10" s="76">
        <f t="shared" si="0"/>
        <v>36</v>
      </c>
      <c r="M10" s="76">
        <f t="shared" si="0"/>
        <v>36</v>
      </c>
      <c r="N10" s="76">
        <f t="shared" si="0"/>
        <v>36</v>
      </c>
      <c r="O10" s="76">
        <f t="shared" si="0"/>
        <v>36</v>
      </c>
      <c r="P10" s="76">
        <f t="shared" si="0"/>
        <v>36</v>
      </c>
      <c r="Q10" s="76">
        <f t="shared" si="0"/>
        <v>36</v>
      </c>
      <c r="R10" s="76">
        <f t="shared" si="0"/>
        <v>36</v>
      </c>
      <c r="S10" s="76">
        <f t="shared" si="0"/>
        <v>36</v>
      </c>
      <c r="T10" s="76">
        <f t="shared" si="0"/>
        <v>36</v>
      </c>
      <c r="U10" s="76">
        <f t="shared" si="0"/>
        <v>36</v>
      </c>
      <c r="V10" s="76">
        <f>SUM(E10:U10)</f>
        <v>612</v>
      </c>
      <c r="W10" s="72">
        <v>0</v>
      </c>
      <c r="X10" s="72">
        <v>0</v>
      </c>
      <c r="Y10" s="76">
        <f t="shared" ref="Y10:AU11" si="1">Y12+Y38+Y46</f>
        <v>33</v>
      </c>
      <c r="Z10" s="76">
        <f t="shared" si="1"/>
        <v>33</v>
      </c>
      <c r="AA10" s="76">
        <f t="shared" si="1"/>
        <v>33</v>
      </c>
      <c r="AB10" s="76">
        <f t="shared" si="1"/>
        <v>33</v>
      </c>
      <c r="AC10" s="76">
        <f t="shared" si="1"/>
        <v>33</v>
      </c>
      <c r="AD10" s="76">
        <f t="shared" si="1"/>
        <v>33</v>
      </c>
      <c r="AE10" s="76">
        <f t="shared" si="1"/>
        <v>34</v>
      </c>
      <c r="AF10" s="76">
        <f t="shared" si="1"/>
        <v>34</v>
      </c>
      <c r="AG10" s="48">
        <f t="shared" si="1"/>
        <v>34</v>
      </c>
      <c r="AH10" s="48">
        <f t="shared" si="1"/>
        <v>34</v>
      </c>
      <c r="AI10" s="76">
        <f t="shared" si="1"/>
        <v>34</v>
      </c>
      <c r="AJ10" s="76">
        <f t="shared" si="1"/>
        <v>34</v>
      </c>
      <c r="AK10" s="76">
        <f t="shared" si="1"/>
        <v>34</v>
      </c>
      <c r="AL10" s="76">
        <f t="shared" si="1"/>
        <v>34</v>
      </c>
      <c r="AM10" s="48">
        <f t="shared" si="1"/>
        <v>33</v>
      </c>
      <c r="AN10" s="48">
        <f t="shared" si="1"/>
        <v>33</v>
      </c>
      <c r="AO10" s="48">
        <f t="shared" si="1"/>
        <v>33</v>
      </c>
      <c r="AP10" s="76">
        <f t="shared" si="1"/>
        <v>33</v>
      </c>
      <c r="AQ10" s="76">
        <f t="shared" si="1"/>
        <v>33</v>
      </c>
      <c r="AR10" s="76">
        <f t="shared" si="1"/>
        <v>33</v>
      </c>
      <c r="AS10" s="76">
        <f t="shared" si="1"/>
        <v>33</v>
      </c>
      <c r="AT10" s="48">
        <f t="shared" si="1"/>
        <v>33</v>
      </c>
      <c r="AU10" s="76">
        <f t="shared" si="1"/>
        <v>0</v>
      </c>
      <c r="AV10" s="72">
        <v>0</v>
      </c>
      <c r="AW10" s="76">
        <f t="shared" ref="AW10:AW13" si="2">SUM(Y10:AV10)</f>
        <v>734</v>
      </c>
      <c r="AX10" s="72">
        <f t="shared" ref="AX10:BF10" si="3">AX12+AX36</f>
        <v>0</v>
      </c>
      <c r="AY10" s="72">
        <f t="shared" si="3"/>
        <v>0</v>
      </c>
      <c r="AZ10" s="72">
        <f t="shared" si="3"/>
        <v>0</v>
      </c>
      <c r="BA10" s="72">
        <f t="shared" si="3"/>
        <v>0</v>
      </c>
      <c r="BB10" s="72">
        <f t="shared" si="3"/>
        <v>0</v>
      </c>
      <c r="BC10" s="72">
        <f t="shared" si="3"/>
        <v>0</v>
      </c>
      <c r="BD10" s="72">
        <f t="shared" si="3"/>
        <v>0</v>
      </c>
      <c r="BE10" s="72">
        <f t="shared" si="3"/>
        <v>0</v>
      </c>
      <c r="BF10" s="72">
        <f t="shared" si="3"/>
        <v>0</v>
      </c>
      <c r="BG10" s="76">
        <f>V10+AW10</f>
        <v>1346</v>
      </c>
    </row>
    <row r="11" spans="1:59" s="1" customFormat="1" x14ac:dyDescent="0.25">
      <c r="A11" s="274"/>
      <c r="B11" s="283"/>
      <c r="C11" s="284"/>
      <c r="D11" s="72" t="s">
        <v>56</v>
      </c>
      <c r="E11" s="76">
        <f t="shared" si="0"/>
        <v>18</v>
      </c>
      <c r="F11" s="76">
        <f t="shared" si="0"/>
        <v>18</v>
      </c>
      <c r="G11" s="76">
        <f t="shared" si="0"/>
        <v>18</v>
      </c>
      <c r="H11" s="76">
        <f t="shared" si="0"/>
        <v>18</v>
      </c>
      <c r="I11" s="76">
        <f t="shared" si="0"/>
        <v>18</v>
      </c>
      <c r="J11" s="76">
        <f t="shared" si="0"/>
        <v>18</v>
      </c>
      <c r="K11" s="76">
        <f t="shared" si="0"/>
        <v>18</v>
      </c>
      <c r="L11" s="76">
        <f t="shared" si="0"/>
        <v>18</v>
      </c>
      <c r="M11" s="76">
        <f t="shared" si="0"/>
        <v>18</v>
      </c>
      <c r="N11" s="76">
        <f t="shared" si="0"/>
        <v>18</v>
      </c>
      <c r="O11" s="76">
        <f t="shared" si="0"/>
        <v>18</v>
      </c>
      <c r="P11" s="76">
        <f t="shared" si="0"/>
        <v>18</v>
      </c>
      <c r="Q11" s="76">
        <f t="shared" si="0"/>
        <v>18</v>
      </c>
      <c r="R11" s="76">
        <f t="shared" si="0"/>
        <v>18</v>
      </c>
      <c r="S11" s="76">
        <f t="shared" si="0"/>
        <v>18</v>
      </c>
      <c r="T11" s="76">
        <f t="shared" si="0"/>
        <v>18</v>
      </c>
      <c r="U11" s="76">
        <f t="shared" si="0"/>
        <v>18</v>
      </c>
      <c r="V11" s="76">
        <f t="shared" ref="V11:V21" si="4">SUM(E11:U11)</f>
        <v>306</v>
      </c>
      <c r="W11" s="72">
        <v>0</v>
      </c>
      <c r="X11" s="72">
        <v>0</v>
      </c>
      <c r="Y11" s="76">
        <f t="shared" si="1"/>
        <v>16.5</v>
      </c>
      <c r="Z11" s="76">
        <f t="shared" si="1"/>
        <v>16.5</v>
      </c>
      <c r="AA11" s="76">
        <f t="shared" si="1"/>
        <v>16.5</v>
      </c>
      <c r="AB11" s="76">
        <f t="shared" si="1"/>
        <v>16.5</v>
      </c>
      <c r="AC11" s="76">
        <f t="shared" si="1"/>
        <v>16.5</v>
      </c>
      <c r="AD11" s="76">
        <f t="shared" si="1"/>
        <v>16.5</v>
      </c>
      <c r="AE11" s="76">
        <f t="shared" si="1"/>
        <v>17</v>
      </c>
      <c r="AF11" s="76">
        <f t="shared" si="1"/>
        <v>17</v>
      </c>
      <c r="AG11" s="48">
        <f t="shared" si="1"/>
        <v>17</v>
      </c>
      <c r="AH11" s="48">
        <f t="shared" si="1"/>
        <v>17</v>
      </c>
      <c r="AI11" s="76">
        <f t="shared" si="1"/>
        <v>17</v>
      </c>
      <c r="AJ11" s="76">
        <f t="shared" si="1"/>
        <v>17</v>
      </c>
      <c r="AK11" s="76">
        <f t="shared" si="1"/>
        <v>17</v>
      </c>
      <c r="AL11" s="76">
        <f t="shared" si="1"/>
        <v>17</v>
      </c>
      <c r="AM11" s="48">
        <f t="shared" si="1"/>
        <v>16.5</v>
      </c>
      <c r="AN11" s="48">
        <f t="shared" si="1"/>
        <v>16.5</v>
      </c>
      <c r="AO11" s="48">
        <f t="shared" si="1"/>
        <v>16.5</v>
      </c>
      <c r="AP11" s="76">
        <f t="shared" si="1"/>
        <v>16.5</v>
      </c>
      <c r="AQ11" s="76">
        <f t="shared" si="1"/>
        <v>16.5</v>
      </c>
      <c r="AR11" s="76">
        <f t="shared" si="1"/>
        <v>16.5</v>
      </c>
      <c r="AS11" s="76">
        <f t="shared" si="1"/>
        <v>16.5</v>
      </c>
      <c r="AT11" s="48">
        <f t="shared" si="1"/>
        <v>16.5</v>
      </c>
      <c r="AU11" s="76">
        <f t="shared" si="1"/>
        <v>0</v>
      </c>
      <c r="AV11" s="72">
        <v>0</v>
      </c>
      <c r="AW11" s="76">
        <f t="shared" si="2"/>
        <v>367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6">
        <f t="shared" ref="BG11:BG61" si="5">V11+AW11</f>
        <v>673</v>
      </c>
    </row>
    <row r="12" spans="1:59" s="1" customFormat="1" x14ac:dyDescent="0.25">
      <c r="A12" s="274"/>
      <c r="B12" s="285" t="s">
        <v>95</v>
      </c>
      <c r="C12" s="287" t="s">
        <v>90</v>
      </c>
      <c r="D12" s="7" t="s">
        <v>55</v>
      </c>
      <c r="E12" s="54">
        <f>E14+E16+E18+E20+E22+E24+E26+E28+E30+E32+E34+E36</f>
        <v>24</v>
      </c>
      <c r="F12" s="54">
        <f t="shared" ref="F12:U13" si="6">F14+F16+F18+F20+F22+F24+F26+F28+F30+F32+F34+F36</f>
        <v>24</v>
      </c>
      <c r="G12" s="54">
        <f t="shared" si="6"/>
        <v>24</v>
      </c>
      <c r="H12" s="54">
        <f t="shared" si="6"/>
        <v>24</v>
      </c>
      <c r="I12" s="54">
        <f t="shared" si="6"/>
        <v>24</v>
      </c>
      <c r="J12" s="54">
        <f t="shared" si="6"/>
        <v>24</v>
      </c>
      <c r="K12" s="54">
        <f t="shared" si="6"/>
        <v>24</v>
      </c>
      <c r="L12" s="54">
        <f t="shared" si="6"/>
        <v>24</v>
      </c>
      <c r="M12" s="54">
        <f t="shared" si="6"/>
        <v>24</v>
      </c>
      <c r="N12" s="54">
        <f t="shared" si="6"/>
        <v>24</v>
      </c>
      <c r="O12" s="54">
        <f t="shared" si="6"/>
        <v>24</v>
      </c>
      <c r="P12" s="54">
        <f t="shared" si="6"/>
        <v>25</v>
      </c>
      <c r="Q12" s="54">
        <f t="shared" si="6"/>
        <v>25</v>
      </c>
      <c r="R12" s="54">
        <f t="shared" si="6"/>
        <v>25</v>
      </c>
      <c r="S12" s="54">
        <f t="shared" si="6"/>
        <v>25</v>
      </c>
      <c r="T12" s="54">
        <f t="shared" si="6"/>
        <v>25</v>
      </c>
      <c r="U12" s="54">
        <f t="shared" si="6"/>
        <v>25</v>
      </c>
      <c r="V12" s="54">
        <f t="shared" si="4"/>
        <v>414</v>
      </c>
      <c r="W12" s="71">
        <v>0</v>
      </c>
      <c r="X12" s="71">
        <v>0</v>
      </c>
      <c r="Y12" s="54">
        <f>Y14+Y16+Y18+Y20+Y22+Y24+Y26+Y28+Y30+Y32+Y34+Y36</f>
        <v>20</v>
      </c>
      <c r="Z12" s="54">
        <f t="shared" ref="Z12:AT13" si="7">Z14+Z16+Z18+Z20+Z22+Z24+Z26+Z28+Z30+Z32+Z34+Z36</f>
        <v>20</v>
      </c>
      <c r="AA12" s="54">
        <f t="shared" si="7"/>
        <v>20</v>
      </c>
      <c r="AB12" s="54">
        <f t="shared" si="7"/>
        <v>20</v>
      </c>
      <c r="AC12" s="54">
        <f t="shared" si="7"/>
        <v>20</v>
      </c>
      <c r="AD12" s="54">
        <f t="shared" si="7"/>
        <v>20</v>
      </c>
      <c r="AE12" s="54">
        <f t="shared" si="7"/>
        <v>21</v>
      </c>
      <c r="AF12" s="54">
        <f t="shared" si="7"/>
        <v>21</v>
      </c>
      <c r="AG12" s="8">
        <f t="shared" si="7"/>
        <v>21</v>
      </c>
      <c r="AH12" s="8">
        <f t="shared" si="7"/>
        <v>21</v>
      </c>
      <c r="AI12" s="54">
        <f t="shared" si="7"/>
        <v>21</v>
      </c>
      <c r="AJ12" s="54">
        <f t="shared" si="7"/>
        <v>21</v>
      </c>
      <c r="AK12" s="54">
        <f t="shared" si="7"/>
        <v>21</v>
      </c>
      <c r="AL12" s="54">
        <f t="shared" si="7"/>
        <v>21</v>
      </c>
      <c r="AM12" s="8">
        <f t="shared" si="7"/>
        <v>19</v>
      </c>
      <c r="AN12" s="8">
        <f t="shared" si="7"/>
        <v>19</v>
      </c>
      <c r="AO12" s="8">
        <f t="shared" si="7"/>
        <v>19</v>
      </c>
      <c r="AP12" s="54">
        <f t="shared" si="7"/>
        <v>19</v>
      </c>
      <c r="AQ12" s="54">
        <f t="shared" si="7"/>
        <v>19</v>
      </c>
      <c r="AR12" s="54">
        <f t="shared" si="7"/>
        <v>19</v>
      </c>
      <c r="AS12" s="54">
        <f t="shared" si="7"/>
        <v>19</v>
      </c>
      <c r="AT12" s="8">
        <f t="shared" si="7"/>
        <v>20</v>
      </c>
      <c r="AU12" s="54">
        <f t="shared" ref="AU12:AU13" si="8">AU14+AU16+AU20+AU22+AU24+AU26+AU28+AU30+AU32+AU34+AU36</f>
        <v>0</v>
      </c>
      <c r="AV12" s="71">
        <v>0</v>
      </c>
      <c r="AW12" s="54">
        <f t="shared" si="2"/>
        <v>441</v>
      </c>
      <c r="AX12" s="71">
        <f t="shared" ref="AX12:BF12" si="9">AX14+AX38</f>
        <v>0</v>
      </c>
      <c r="AY12" s="71">
        <f t="shared" si="9"/>
        <v>0</v>
      </c>
      <c r="AZ12" s="71">
        <f t="shared" si="9"/>
        <v>0</v>
      </c>
      <c r="BA12" s="71">
        <f t="shared" si="9"/>
        <v>0</v>
      </c>
      <c r="BB12" s="71">
        <f t="shared" si="9"/>
        <v>0</v>
      </c>
      <c r="BC12" s="71">
        <f t="shared" si="9"/>
        <v>0</v>
      </c>
      <c r="BD12" s="71">
        <f t="shared" si="9"/>
        <v>0</v>
      </c>
      <c r="BE12" s="71">
        <f t="shared" si="9"/>
        <v>0</v>
      </c>
      <c r="BF12" s="71">
        <f t="shared" si="9"/>
        <v>0</v>
      </c>
      <c r="BG12" s="54">
        <f t="shared" si="5"/>
        <v>855</v>
      </c>
    </row>
    <row r="13" spans="1:59" x14ac:dyDescent="0.25">
      <c r="A13" s="274"/>
      <c r="B13" s="286"/>
      <c r="C13" s="288"/>
      <c r="D13" s="7" t="s">
        <v>56</v>
      </c>
      <c r="E13" s="54">
        <f>E15+E17+E19+E21+E23+E25+E27+E29+E31+E33+E35+E37</f>
        <v>12</v>
      </c>
      <c r="F13" s="54">
        <f t="shared" si="6"/>
        <v>12</v>
      </c>
      <c r="G13" s="54">
        <f t="shared" si="6"/>
        <v>12</v>
      </c>
      <c r="H13" s="54">
        <f t="shared" si="6"/>
        <v>12</v>
      </c>
      <c r="I13" s="54">
        <f t="shared" si="6"/>
        <v>12</v>
      </c>
      <c r="J13" s="54">
        <f t="shared" si="6"/>
        <v>12</v>
      </c>
      <c r="K13" s="54">
        <f t="shared" si="6"/>
        <v>12</v>
      </c>
      <c r="L13" s="54">
        <f t="shared" si="6"/>
        <v>12</v>
      </c>
      <c r="M13" s="54">
        <f t="shared" si="6"/>
        <v>12</v>
      </c>
      <c r="N13" s="54">
        <f t="shared" si="6"/>
        <v>12</v>
      </c>
      <c r="O13" s="54">
        <f t="shared" si="6"/>
        <v>12</v>
      </c>
      <c r="P13" s="54">
        <f t="shared" si="6"/>
        <v>12.5</v>
      </c>
      <c r="Q13" s="54">
        <f t="shared" si="6"/>
        <v>12.5</v>
      </c>
      <c r="R13" s="54">
        <f t="shared" si="6"/>
        <v>12.5</v>
      </c>
      <c r="S13" s="54">
        <f t="shared" si="6"/>
        <v>12.5</v>
      </c>
      <c r="T13" s="54">
        <f t="shared" si="6"/>
        <v>12.5</v>
      </c>
      <c r="U13" s="54">
        <f t="shared" si="6"/>
        <v>13</v>
      </c>
      <c r="V13" s="54">
        <f t="shared" si="4"/>
        <v>207.5</v>
      </c>
      <c r="W13" s="71">
        <v>0</v>
      </c>
      <c r="X13" s="71">
        <v>0</v>
      </c>
      <c r="Y13" s="54">
        <f>Y15+Y17+Y19+Y21+Y23+Y25+Y27+Y29+Y31+Y33+Y35+Y37</f>
        <v>10</v>
      </c>
      <c r="Z13" s="54">
        <f t="shared" si="7"/>
        <v>10</v>
      </c>
      <c r="AA13" s="54">
        <f t="shared" si="7"/>
        <v>10</v>
      </c>
      <c r="AB13" s="54">
        <f t="shared" si="7"/>
        <v>10</v>
      </c>
      <c r="AC13" s="54">
        <f t="shared" si="7"/>
        <v>10</v>
      </c>
      <c r="AD13" s="54">
        <f t="shared" si="7"/>
        <v>10</v>
      </c>
      <c r="AE13" s="54">
        <f t="shared" si="7"/>
        <v>10.5</v>
      </c>
      <c r="AF13" s="54">
        <f t="shared" si="7"/>
        <v>10.5</v>
      </c>
      <c r="AG13" s="8">
        <f t="shared" si="7"/>
        <v>10.5</v>
      </c>
      <c r="AH13" s="8">
        <f t="shared" si="7"/>
        <v>10.5</v>
      </c>
      <c r="AI13" s="54">
        <f t="shared" si="7"/>
        <v>10.5</v>
      </c>
      <c r="AJ13" s="54">
        <f t="shared" si="7"/>
        <v>10.5</v>
      </c>
      <c r="AK13" s="54">
        <f t="shared" si="7"/>
        <v>10.5</v>
      </c>
      <c r="AL13" s="54">
        <f t="shared" si="7"/>
        <v>10.5</v>
      </c>
      <c r="AM13" s="8">
        <f t="shared" si="7"/>
        <v>9.5</v>
      </c>
      <c r="AN13" s="8">
        <f t="shared" si="7"/>
        <v>9.5</v>
      </c>
      <c r="AO13" s="8">
        <f t="shared" si="7"/>
        <v>9.5</v>
      </c>
      <c r="AP13" s="54">
        <f t="shared" si="7"/>
        <v>9.5</v>
      </c>
      <c r="AQ13" s="54">
        <f t="shared" si="7"/>
        <v>9.5</v>
      </c>
      <c r="AR13" s="54">
        <f t="shared" si="7"/>
        <v>9.5</v>
      </c>
      <c r="AS13" s="54">
        <f t="shared" si="7"/>
        <v>9.5</v>
      </c>
      <c r="AT13" s="8">
        <f t="shared" si="7"/>
        <v>10</v>
      </c>
      <c r="AU13" s="54">
        <f t="shared" si="8"/>
        <v>0</v>
      </c>
      <c r="AV13" s="71">
        <v>0</v>
      </c>
      <c r="AW13" s="54">
        <f t="shared" si="2"/>
        <v>220.5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54">
        <f t="shared" si="5"/>
        <v>428</v>
      </c>
    </row>
    <row r="14" spans="1:59" x14ac:dyDescent="0.25">
      <c r="A14" s="274"/>
      <c r="B14" s="247" t="s">
        <v>96</v>
      </c>
      <c r="C14" s="267" t="s">
        <v>130</v>
      </c>
      <c r="D14" s="85" t="s">
        <v>55</v>
      </c>
      <c r="E14" s="85">
        <v>2</v>
      </c>
      <c r="F14" s="85">
        <v>2</v>
      </c>
      <c r="G14" s="85">
        <v>2</v>
      </c>
      <c r="H14" s="85">
        <v>2</v>
      </c>
      <c r="I14" s="85">
        <v>2</v>
      </c>
      <c r="J14" s="85">
        <v>2</v>
      </c>
      <c r="K14" s="85">
        <v>2</v>
      </c>
      <c r="L14" s="85">
        <v>2</v>
      </c>
      <c r="M14" s="85">
        <v>2</v>
      </c>
      <c r="N14" s="85">
        <v>2</v>
      </c>
      <c r="O14" s="85">
        <v>2</v>
      </c>
      <c r="P14" s="85">
        <v>2</v>
      </c>
      <c r="Q14" s="85">
        <v>2</v>
      </c>
      <c r="R14" s="85">
        <v>2</v>
      </c>
      <c r="S14" s="85">
        <v>2</v>
      </c>
      <c r="T14" s="85">
        <v>2</v>
      </c>
      <c r="U14" s="85">
        <v>2</v>
      </c>
      <c r="V14" s="86">
        <f t="shared" si="4"/>
        <v>34</v>
      </c>
      <c r="W14" s="87">
        <v>0</v>
      </c>
      <c r="X14" s="87">
        <v>0</v>
      </c>
      <c r="Y14" s="85">
        <v>2</v>
      </c>
      <c r="Z14" s="85">
        <v>2</v>
      </c>
      <c r="AA14" s="85">
        <v>2</v>
      </c>
      <c r="AB14" s="85">
        <v>2</v>
      </c>
      <c r="AC14" s="85">
        <v>2</v>
      </c>
      <c r="AD14" s="85">
        <v>2</v>
      </c>
      <c r="AE14" s="85">
        <v>2</v>
      </c>
      <c r="AF14" s="85">
        <v>2</v>
      </c>
      <c r="AG14" s="85">
        <v>2</v>
      </c>
      <c r="AH14" s="85">
        <v>2</v>
      </c>
      <c r="AI14" s="85">
        <v>2</v>
      </c>
      <c r="AJ14" s="85">
        <v>2</v>
      </c>
      <c r="AK14" s="85">
        <v>2</v>
      </c>
      <c r="AL14" s="85">
        <v>2</v>
      </c>
      <c r="AM14" s="85">
        <v>2</v>
      </c>
      <c r="AN14" s="85">
        <v>2</v>
      </c>
      <c r="AO14" s="85">
        <v>2</v>
      </c>
      <c r="AP14" s="85">
        <v>2</v>
      </c>
      <c r="AQ14" s="85">
        <v>2</v>
      </c>
      <c r="AR14" s="85">
        <v>2</v>
      </c>
      <c r="AS14" s="85">
        <v>2</v>
      </c>
      <c r="AT14" s="85">
        <v>2</v>
      </c>
      <c r="AU14" s="88">
        <v>0</v>
      </c>
      <c r="AV14" s="88">
        <v>0</v>
      </c>
      <c r="AW14" s="86">
        <f>SUM(Y14:AV14)</f>
        <v>44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6">
        <f t="shared" si="5"/>
        <v>78</v>
      </c>
    </row>
    <row r="15" spans="1:59" s="1" customFormat="1" x14ac:dyDescent="0.25">
      <c r="A15" s="274"/>
      <c r="B15" s="248"/>
      <c r="C15" s="267"/>
      <c r="D15" s="77" t="s">
        <v>56</v>
      </c>
      <c r="E15" s="77">
        <f>E14/2</f>
        <v>1</v>
      </c>
      <c r="F15" s="77">
        <f t="shared" ref="F15:U15" si="10">F14/2</f>
        <v>1</v>
      </c>
      <c r="G15" s="77">
        <f t="shared" si="10"/>
        <v>1</v>
      </c>
      <c r="H15" s="77">
        <f t="shared" si="10"/>
        <v>1</v>
      </c>
      <c r="I15" s="77">
        <f t="shared" si="10"/>
        <v>1</v>
      </c>
      <c r="J15" s="77">
        <f t="shared" si="10"/>
        <v>1</v>
      </c>
      <c r="K15" s="77">
        <f t="shared" si="10"/>
        <v>1</v>
      </c>
      <c r="L15" s="77">
        <f t="shared" si="10"/>
        <v>1</v>
      </c>
      <c r="M15" s="77">
        <f t="shared" si="10"/>
        <v>1</v>
      </c>
      <c r="N15" s="77">
        <f t="shared" si="10"/>
        <v>1</v>
      </c>
      <c r="O15" s="77">
        <f t="shared" si="10"/>
        <v>1</v>
      </c>
      <c r="P15" s="77">
        <f t="shared" si="10"/>
        <v>1</v>
      </c>
      <c r="Q15" s="77">
        <f t="shared" si="10"/>
        <v>1</v>
      </c>
      <c r="R15" s="77">
        <f t="shared" si="10"/>
        <v>1</v>
      </c>
      <c r="S15" s="77">
        <f t="shared" si="10"/>
        <v>1</v>
      </c>
      <c r="T15" s="77">
        <f t="shared" si="10"/>
        <v>1</v>
      </c>
      <c r="U15" s="77">
        <f t="shared" si="10"/>
        <v>1</v>
      </c>
      <c r="V15" s="54">
        <f t="shared" si="4"/>
        <v>17</v>
      </c>
      <c r="W15" s="89">
        <v>0</v>
      </c>
      <c r="X15" s="89">
        <v>0</v>
      </c>
      <c r="Y15" s="77">
        <f>Y14/2</f>
        <v>1</v>
      </c>
      <c r="Z15" s="77">
        <f t="shared" ref="Z15:AT15" si="11">Z14/2</f>
        <v>1</v>
      </c>
      <c r="AA15" s="77">
        <f t="shared" si="11"/>
        <v>1</v>
      </c>
      <c r="AB15" s="77">
        <f t="shared" si="11"/>
        <v>1</v>
      </c>
      <c r="AC15" s="77">
        <f t="shared" si="11"/>
        <v>1</v>
      </c>
      <c r="AD15" s="77">
        <f t="shared" si="11"/>
        <v>1</v>
      </c>
      <c r="AE15" s="77">
        <f t="shared" si="11"/>
        <v>1</v>
      </c>
      <c r="AF15" s="77">
        <f t="shared" si="11"/>
        <v>1</v>
      </c>
      <c r="AG15" s="70">
        <f t="shared" si="11"/>
        <v>1</v>
      </c>
      <c r="AH15" s="70">
        <f t="shared" si="11"/>
        <v>1</v>
      </c>
      <c r="AI15" s="77">
        <f t="shared" si="11"/>
        <v>1</v>
      </c>
      <c r="AJ15" s="77">
        <f t="shared" si="11"/>
        <v>1</v>
      </c>
      <c r="AK15" s="77">
        <f t="shared" si="11"/>
        <v>1</v>
      </c>
      <c r="AL15" s="77">
        <f t="shared" si="11"/>
        <v>1</v>
      </c>
      <c r="AM15" s="70">
        <f t="shared" si="11"/>
        <v>1</v>
      </c>
      <c r="AN15" s="70">
        <f t="shared" si="11"/>
        <v>1</v>
      </c>
      <c r="AO15" s="70">
        <f t="shared" si="11"/>
        <v>1</v>
      </c>
      <c r="AP15" s="77">
        <f t="shared" si="11"/>
        <v>1</v>
      </c>
      <c r="AQ15" s="77">
        <f t="shared" si="11"/>
        <v>1</v>
      </c>
      <c r="AR15" s="77">
        <f t="shared" si="11"/>
        <v>1</v>
      </c>
      <c r="AS15" s="77">
        <f t="shared" si="11"/>
        <v>1</v>
      </c>
      <c r="AT15" s="70">
        <f t="shared" si="11"/>
        <v>1</v>
      </c>
      <c r="AU15" s="90">
        <v>0</v>
      </c>
      <c r="AV15" s="90">
        <v>0</v>
      </c>
      <c r="AW15" s="54">
        <f t="shared" ref="AW15:AW62" si="12">SUM(Y15:AV15)</f>
        <v>22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54">
        <f t="shared" si="5"/>
        <v>39</v>
      </c>
    </row>
    <row r="16" spans="1:59" s="1" customFormat="1" x14ac:dyDescent="0.25">
      <c r="A16" s="274"/>
      <c r="B16" s="247" t="s">
        <v>97</v>
      </c>
      <c r="C16" s="256" t="s">
        <v>118</v>
      </c>
      <c r="D16" s="85" t="s">
        <v>55</v>
      </c>
      <c r="E16" s="85">
        <v>3</v>
      </c>
      <c r="F16" s="85">
        <v>3</v>
      </c>
      <c r="G16" s="85">
        <v>3</v>
      </c>
      <c r="H16" s="85">
        <v>3</v>
      </c>
      <c r="I16" s="85">
        <v>3</v>
      </c>
      <c r="J16" s="85">
        <v>3</v>
      </c>
      <c r="K16" s="85">
        <v>3</v>
      </c>
      <c r="L16" s="85">
        <v>3</v>
      </c>
      <c r="M16" s="85">
        <v>3</v>
      </c>
      <c r="N16" s="85">
        <v>3</v>
      </c>
      <c r="O16" s="85">
        <v>3</v>
      </c>
      <c r="P16" s="85">
        <v>3</v>
      </c>
      <c r="Q16" s="85">
        <v>3</v>
      </c>
      <c r="R16" s="85">
        <v>3</v>
      </c>
      <c r="S16" s="85">
        <v>3</v>
      </c>
      <c r="T16" s="85">
        <v>3</v>
      </c>
      <c r="U16" s="85">
        <v>3</v>
      </c>
      <c r="V16" s="86">
        <f t="shared" si="4"/>
        <v>51</v>
      </c>
      <c r="W16" s="87">
        <v>0</v>
      </c>
      <c r="X16" s="87">
        <v>0</v>
      </c>
      <c r="Y16" s="85">
        <v>3</v>
      </c>
      <c r="Z16" s="85">
        <v>3</v>
      </c>
      <c r="AA16" s="85">
        <v>3</v>
      </c>
      <c r="AB16" s="85">
        <v>3</v>
      </c>
      <c r="AC16" s="85">
        <v>3</v>
      </c>
      <c r="AD16" s="85">
        <v>3</v>
      </c>
      <c r="AE16" s="85">
        <v>3</v>
      </c>
      <c r="AF16" s="85">
        <v>3</v>
      </c>
      <c r="AG16" s="85">
        <v>3</v>
      </c>
      <c r="AH16" s="85">
        <v>3</v>
      </c>
      <c r="AI16" s="85">
        <v>3</v>
      </c>
      <c r="AJ16" s="85">
        <v>3</v>
      </c>
      <c r="AK16" s="85">
        <v>3</v>
      </c>
      <c r="AL16" s="85">
        <v>3</v>
      </c>
      <c r="AM16" s="85">
        <v>3</v>
      </c>
      <c r="AN16" s="85">
        <v>3</v>
      </c>
      <c r="AO16" s="85">
        <v>3</v>
      </c>
      <c r="AP16" s="85">
        <v>3</v>
      </c>
      <c r="AQ16" s="85">
        <v>3</v>
      </c>
      <c r="AR16" s="85">
        <v>3</v>
      </c>
      <c r="AS16" s="85">
        <v>3</v>
      </c>
      <c r="AT16" s="85">
        <v>3</v>
      </c>
      <c r="AU16" s="88">
        <v>0</v>
      </c>
      <c r="AV16" s="88">
        <v>0</v>
      </c>
      <c r="AW16" s="86">
        <f t="shared" si="12"/>
        <v>66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6">
        <f t="shared" si="5"/>
        <v>117</v>
      </c>
    </row>
    <row r="17" spans="1:59" x14ac:dyDescent="0.25">
      <c r="A17" s="274"/>
      <c r="B17" s="248"/>
      <c r="C17" s="257"/>
      <c r="D17" s="77" t="s">
        <v>56</v>
      </c>
      <c r="E17" s="77">
        <f>E16/2</f>
        <v>1.5</v>
      </c>
      <c r="F17" s="77">
        <f t="shared" ref="F17:T17" si="13">F16/2</f>
        <v>1.5</v>
      </c>
      <c r="G17" s="77">
        <f t="shared" si="13"/>
        <v>1.5</v>
      </c>
      <c r="H17" s="77">
        <f t="shared" si="13"/>
        <v>1.5</v>
      </c>
      <c r="I17" s="77">
        <f t="shared" si="13"/>
        <v>1.5</v>
      </c>
      <c r="J17" s="77">
        <f t="shared" si="13"/>
        <v>1.5</v>
      </c>
      <c r="K17" s="77">
        <f t="shared" si="13"/>
        <v>1.5</v>
      </c>
      <c r="L17" s="77">
        <f t="shared" si="13"/>
        <v>1.5</v>
      </c>
      <c r="M17" s="77">
        <f t="shared" si="13"/>
        <v>1.5</v>
      </c>
      <c r="N17" s="77">
        <f t="shared" si="13"/>
        <v>1.5</v>
      </c>
      <c r="O17" s="77">
        <f t="shared" si="13"/>
        <v>1.5</v>
      </c>
      <c r="P17" s="77">
        <f t="shared" si="13"/>
        <v>1.5</v>
      </c>
      <c r="Q17" s="77">
        <f t="shared" si="13"/>
        <v>1.5</v>
      </c>
      <c r="R17" s="77">
        <f t="shared" si="13"/>
        <v>1.5</v>
      </c>
      <c r="S17" s="77">
        <f t="shared" si="13"/>
        <v>1.5</v>
      </c>
      <c r="T17" s="77">
        <f t="shared" si="13"/>
        <v>1.5</v>
      </c>
      <c r="U17" s="77">
        <v>2</v>
      </c>
      <c r="V17" s="54">
        <f t="shared" si="4"/>
        <v>26</v>
      </c>
      <c r="W17" s="89">
        <v>0</v>
      </c>
      <c r="X17" s="89">
        <v>0</v>
      </c>
      <c r="Y17" s="77">
        <f>Y16/2</f>
        <v>1.5</v>
      </c>
      <c r="Z17" s="77">
        <f t="shared" ref="Z17:AT17" si="14">Z16/2</f>
        <v>1.5</v>
      </c>
      <c r="AA17" s="77">
        <f t="shared" si="14"/>
        <v>1.5</v>
      </c>
      <c r="AB17" s="77">
        <f t="shared" si="14"/>
        <v>1.5</v>
      </c>
      <c r="AC17" s="77">
        <f t="shared" si="14"/>
        <v>1.5</v>
      </c>
      <c r="AD17" s="77">
        <f t="shared" si="14"/>
        <v>1.5</v>
      </c>
      <c r="AE17" s="77">
        <f t="shared" si="14"/>
        <v>1.5</v>
      </c>
      <c r="AF17" s="77">
        <f t="shared" si="14"/>
        <v>1.5</v>
      </c>
      <c r="AG17" s="70">
        <f t="shared" si="14"/>
        <v>1.5</v>
      </c>
      <c r="AH17" s="70">
        <f t="shared" si="14"/>
        <v>1.5</v>
      </c>
      <c r="AI17" s="77">
        <f t="shared" si="14"/>
        <v>1.5</v>
      </c>
      <c r="AJ17" s="77">
        <f t="shared" si="14"/>
        <v>1.5</v>
      </c>
      <c r="AK17" s="77">
        <f t="shared" si="14"/>
        <v>1.5</v>
      </c>
      <c r="AL17" s="77">
        <f t="shared" si="14"/>
        <v>1.5</v>
      </c>
      <c r="AM17" s="70">
        <f t="shared" si="14"/>
        <v>1.5</v>
      </c>
      <c r="AN17" s="70">
        <f t="shared" si="14"/>
        <v>1.5</v>
      </c>
      <c r="AO17" s="70">
        <f t="shared" si="14"/>
        <v>1.5</v>
      </c>
      <c r="AP17" s="77">
        <f t="shared" si="14"/>
        <v>1.5</v>
      </c>
      <c r="AQ17" s="77">
        <f t="shared" si="14"/>
        <v>1.5</v>
      </c>
      <c r="AR17" s="77">
        <f t="shared" si="14"/>
        <v>1.5</v>
      </c>
      <c r="AS17" s="77">
        <f t="shared" si="14"/>
        <v>1.5</v>
      </c>
      <c r="AT17" s="70">
        <f t="shared" si="14"/>
        <v>1.5</v>
      </c>
      <c r="AU17" s="90">
        <v>0</v>
      </c>
      <c r="AV17" s="90">
        <v>0</v>
      </c>
      <c r="AW17" s="54">
        <f t="shared" si="12"/>
        <v>33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54">
        <f t="shared" si="5"/>
        <v>59</v>
      </c>
    </row>
    <row r="18" spans="1:59" x14ac:dyDescent="0.25">
      <c r="A18" s="274"/>
      <c r="B18" s="247" t="s">
        <v>98</v>
      </c>
      <c r="C18" s="256" t="s">
        <v>125</v>
      </c>
      <c r="D18" s="85" t="s">
        <v>55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6">
        <f t="shared" si="4"/>
        <v>0</v>
      </c>
      <c r="W18" s="87">
        <v>0</v>
      </c>
      <c r="X18" s="87">
        <v>0</v>
      </c>
      <c r="Y18" s="85">
        <v>2</v>
      </c>
      <c r="Z18" s="85">
        <v>2</v>
      </c>
      <c r="AA18" s="85">
        <v>2</v>
      </c>
      <c r="AB18" s="85">
        <v>2</v>
      </c>
      <c r="AC18" s="85">
        <v>2</v>
      </c>
      <c r="AD18" s="85">
        <v>2</v>
      </c>
      <c r="AE18" s="85">
        <v>2</v>
      </c>
      <c r="AF18" s="85">
        <v>2</v>
      </c>
      <c r="AG18" s="85">
        <v>2</v>
      </c>
      <c r="AH18" s="85">
        <v>2</v>
      </c>
      <c r="AI18" s="85">
        <v>2</v>
      </c>
      <c r="AJ18" s="85">
        <v>2</v>
      </c>
      <c r="AK18" s="85">
        <v>2</v>
      </c>
      <c r="AL18" s="91">
        <v>2</v>
      </c>
      <c r="AM18" s="91">
        <v>1</v>
      </c>
      <c r="AN18" s="85">
        <v>1</v>
      </c>
      <c r="AO18" s="85">
        <v>1</v>
      </c>
      <c r="AP18" s="85">
        <v>1</v>
      </c>
      <c r="AQ18" s="85">
        <v>1</v>
      </c>
      <c r="AR18" s="85">
        <v>1</v>
      </c>
      <c r="AS18" s="85">
        <v>1</v>
      </c>
      <c r="AT18" s="85">
        <v>1</v>
      </c>
      <c r="AU18" s="88">
        <v>0</v>
      </c>
      <c r="AV18" s="88">
        <v>0</v>
      </c>
      <c r="AW18" s="86">
        <f t="shared" si="12"/>
        <v>36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6">
        <f t="shared" si="5"/>
        <v>36</v>
      </c>
    </row>
    <row r="19" spans="1:59" x14ac:dyDescent="0.25">
      <c r="A19" s="274"/>
      <c r="B19" s="248"/>
      <c r="C19" s="257"/>
      <c r="D19" s="77" t="s">
        <v>56</v>
      </c>
      <c r="E19" s="77">
        <f>E18/2</f>
        <v>0</v>
      </c>
      <c r="F19" s="77">
        <f t="shared" ref="F19:U19" si="15">F18/2</f>
        <v>0</v>
      </c>
      <c r="G19" s="77">
        <f t="shared" si="15"/>
        <v>0</v>
      </c>
      <c r="H19" s="77">
        <f t="shared" si="15"/>
        <v>0</v>
      </c>
      <c r="I19" s="77">
        <f t="shared" si="15"/>
        <v>0</v>
      </c>
      <c r="J19" s="77">
        <f t="shared" si="15"/>
        <v>0</v>
      </c>
      <c r="K19" s="77">
        <f t="shared" si="15"/>
        <v>0</v>
      </c>
      <c r="L19" s="77">
        <f t="shared" si="15"/>
        <v>0</v>
      </c>
      <c r="M19" s="77">
        <f t="shared" si="15"/>
        <v>0</v>
      </c>
      <c r="N19" s="77">
        <f t="shared" si="15"/>
        <v>0</v>
      </c>
      <c r="O19" s="77">
        <f t="shared" si="15"/>
        <v>0</v>
      </c>
      <c r="P19" s="77">
        <f t="shared" si="15"/>
        <v>0</v>
      </c>
      <c r="Q19" s="77">
        <f t="shared" si="15"/>
        <v>0</v>
      </c>
      <c r="R19" s="77">
        <f t="shared" si="15"/>
        <v>0</v>
      </c>
      <c r="S19" s="77">
        <f t="shared" si="15"/>
        <v>0</v>
      </c>
      <c r="T19" s="77">
        <f t="shared" si="15"/>
        <v>0</v>
      </c>
      <c r="U19" s="77">
        <f t="shared" si="15"/>
        <v>0</v>
      </c>
      <c r="V19" s="54">
        <f t="shared" si="4"/>
        <v>0</v>
      </c>
      <c r="W19" s="89">
        <v>0</v>
      </c>
      <c r="X19" s="89">
        <v>0</v>
      </c>
      <c r="Y19" s="77">
        <f>Y18/2</f>
        <v>1</v>
      </c>
      <c r="Z19" s="77">
        <f t="shared" ref="Z19:AT19" si="16">Z18/2</f>
        <v>1</v>
      </c>
      <c r="AA19" s="77">
        <f t="shared" si="16"/>
        <v>1</v>
      </c>
      <c r="AB19" s="77">
        <f t="shared" si="16"/>
        <v>1</v>
      </c>
      <c r="AC19" s="77">
        <f t="shared" si="16"/>
        <v>1</v>
      </c>
      <c r="AD19" s="77">
        <f t="shared" si="16"/>
        <v>1</v>
      </c>
      <c r="AE19" s="77">
        <f t="shared" si="16"/>
        <v>1</v>
      </c>
      <c r="AF19" s="77">
        <f t="shared" si="16"/>
        <v>1</v>
      </c>
      <c r="AG19" s="70">
        <f t="shared" si="16"/>
        <v>1</v>
      </c>
      <c r="AH19" s="70">
        <f t="shared" si="16"/>
        <v>1</v>
      </c>
      <c r="AI19" s="77">
        <f t="shared" si="16"/>
        <v>1</v>
      </c>
      <c r="AJ19" s="77">
        <f t="shared" si="16"/>
        <v>1</v>
      </c>
      <c r="AK19" s="77">
        <f t="shared" si="16"/>
        <v>1</v>
      </c>
      <c r="AL19" s="77">
        <f t="shared" si="16"/>
        <v>1</v>
      </c>
      <c r="AM19" s="70">
        <f t="shared" si="16"/>
        <v>0.5</v>
      </c>
      <c r="AN19" s="70">
        <f t="shared" si="16"/>
        <v>0.5</v>
      </c>
      <c r="AO19" s="70">
        <f t="shared" si="16"/>
        <v>0.5</v>
      </c>
      <c r="AP19" s="77">
        <f t="shared" si="16"/>
        <v>0.5</v>
      </c>
      <c r="AQ19" s="77">
        <f t="shared" si="16"/>
        <v>0.5</v>
      </c>
      <c r="AR19" s="77">
        <f t="shared" si="16"/>
        <v>0.5</v>
      </c>
      <c r="AS19" s="77">
        <f t="shared" si="16"/>
        <v>0.5</v>
      </c>
      <c r="AT19" s="70">
        <f t="shared" si="16"/>
        <v>0.5</v>
      </c>
      <c r="AU19" s="90">
        <v>0</v>
      </c>
      <c r="AV19" s="90">
        <v>0</v>
      </c>
      <c r="AW19" s="54">
        <f t="shared" si="12"/>
        <v>18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54">
        <f t="shared" si="5"/>
        <v>18</v>
      </c>
    </row>
    <row r="20" spans="1:59" x14ac:dyDescent="0.25">
      <c r="A20" s="274"/>
      <c r="B20" s="247" t="s">
        <v>99</v>
      </c>
      <c r="C20" s="244" t="s">
        <v>60</v>
      </c>
      <c r="D20" s="85" t="s">
        <v>55</v>
      </c>
      <c r="E20" s="85">
        <v>3</v>
      </c>
      <c r="F20" s="85">
        <v>3</v>
      </c>
      <c r="G20" s="85">
        <v>3</v>
      </c>
      <c r="H20" s="85">
        <v>3</v>
      </c>
      <c r="I20" s="85">
        <v>3</v>
      </c>
      <c r="J20" s="85">
        <v>3</v>
      </c>
      <c r="K20" s="85">
        <v>3</v>
      </c>
      <c r="L20" s="85">
        <v>3</v>
      </c>
      <c r="M20" s="85">
        <v>3</v>
      </c>
      <c r="N20" s="85">
        <v>3</v>
      </c>
      <c r="O20" s="85">
        <v>3</v>
      </c>
      <c r="P20" s="85">
        <v>3</v>
      </c>
      <c r="Q20" s="85">
        <v>3</v>
      </c>
      <c r="R20" s="85">
        <v>3</v>
      </c>
      <c r="S20" s="85">
        <v>3</v>
      </c>
      <c r="T20" s="85">
        <v>3</v>
      </c>
      <c r="U20" s="92">
        <v>3</v>
      </c>
      <c r="V20" s="86">
        <f>SUM(E20:U20)</f>
        <v>51</v>
      </c>
      <c r="W20" s="87">
        <v>0</v>
      </c>
      <c r="X20" s="87">
        <v>0</v>
      </c>
      <c r="Y20" s="85">
        <v>3</v>
      </c>
      <c r="Z20" s="85">
        <v>3</v>
      </c>
      <c r="AA20" s="85">
        <v>3</v>
      </c>
      <c r="AB20" s="85">
        <v>3</v>
      </c>
      <c r="AC20" s="85">
        <v>3</v>
      </c>
      <c r="AD20" s="85">
        <v>3</v>
      </c>
      <c r="AE20" s="85">
        <v>3</v>
      </c>
      <c r="AF20" s="85">
        <v>3</v>
      </c>
      <c r="AG20" s="85">
        <v>3</v>
      </c>
      <c r="AH20" s="85">
        <v>3</v>
      </c>
      <c r="AI20" s="85">
        <v>3</v>
      </c>
      <c r="AJ20" s="85">
        <v>3</v>
      </c>
      <c r="AK20" s="85">
        <v>3</v>
      </c>
      <c r="AL20" s="85">
        <v>3</v>
      </c>
      <c r="AM20" s="85">
        <v>3</v>
      </c>
      <c r="AN20" s="85">
        <v>3</v>
      </c>
      <c r="AO20" s="85">
        <v>3</v>
      </c>
      <c r="AP20" s="85">
        <v>3</v>
      </c>
      <c r="AQ20" s="85">
        <v>3</v>
      </c>
      <c r="AR20" s="85">
        <v>3</v>
      </c>
      <c r="AS20" s="85">
        <v>3</v>
      </c>
      <c r="AT20" s="85">
        <v>3</v>
      </c>
      <c r="AU20" s="88">
        <v>0</v>
      </c>
      <c r="AV20" s="88">
        <v>0</v>
      </c>
      <c r="AW20" s="86">
        <f t="shared" si="12"/>
        <v>66</v>
      </c>
      <c r="AX20" s="87">
        <v>0</v>
      </c>
      <c r="AY20" s="87">
        <v>0</v>
      </c>
      <c r="AZ20" s="87">
        <v>0</v>
      </c>
      <c r="BA20" s="87">
        <v>0</v>
      </c>
      <c r="BB20" s="87">
        <v>0</v>
      </c>
      <c r="BC20" s="87">
        <v>0</v>
      </c>
      <c r="BD20" s="87">
        <v>0</v>
      </c>
      <c r="BE20" s="87">
        <v>0</v>
      </c>
      <c r="BF20" s="87">
        <v>0</v>
      </c>
      <c r="BG20" s="86">
        <f t="shared" si="5"/>
        <v>117</v>
      </c>
    </row>
    <row r="21" spans="1:59" ht="13.5" customHeight="1" x14ac:dyDescent="0.25">
      <c r="A21" s="274"/>
      <c r="B21" s="248"/>
      <c r="C21" s="245"/>
      <c r="D21" s="77" t="s">
        <v>56</v>
      </c>
      <c r="E21" s="77">
        <v>1.5</v>
      </c>
      <c r="F21" s="77">
        <v>1.5</v>
      </c>
      <c r="G21" s="77">
        <v>1.5</v>
      </c>
      <c r="H21" s="77">
        <v>1.5</v>
      </c>
      <c r="I21" s="77">
        <v>1.5</v>
      </c>
      <c r="J21" s="77">
        <v>1.5</v>
      </c>
      <c r="K21" s="77">
        <v>1.5</v>
      </c>
      <c r="L21" s="77">
        <v>1.5</v>
      </c>
      <c r="M21" s="77">
        <v>1.5</v>
      </c>
      <c r="N21" s="77">
        <v>1.5</v>
      </c>
      <c r="O21" s="77">
        <v>1.5</v>
      </c>
      <c r="P21" s="77">
        <v>1.5</v>
      </c>
      <c r="Q21" s="77">
        <v>1.5</v>
      </c>
      <c r="R21" s="77">
        <v>1.5</v>
      </c>
      <c r="S21" s="77">
        <v>1.5</v>
      </c>
      <c r="T21" s="77">
        <v>1.5</v>
      </c>
      <c r="U21" s="37">
        <v>1</v>
      </c>
      <c r="V21" s="54">
        <f t="shared" si="4"/>
        <v>25</v>
      </c>
      <c r="W21" s="89">
        <v>0</v>
      </c>
      <c r="X21" s="89">
        <v>0</v>
      </c>
      <c r="Y21" s="77">
        <v>1.5</v>
      </c>
      <c r="Z21" s="77">
        <v>1.5</v>
      </c>
      <c r="AA21" s="77">
        <v>1.5</v>
      </c>
      <c r="AB21" s="77">
        <v>1.5</v>
      </c>
      <c r="AC21" s="77">
        <v>1.5</v>
      </c>
      <c r="AD21" s="77">
        <v>1.5</v>
      </c>
      <c r="AE21" s="77">
        <v>1.5</v>
      </c>
      <c r="AF21" s="77">
        <v>1.5</v>
      </c>
      <c r="AG21" s="70">
        <v>1.5</v>
      </c>
      <c r="AH21" s="70">
        <v>1.5</v>
      </c>
      <c r="AI21" s="77">
        <v>1.5</v>
      </c>
      <c r="AJ21" s="77">
        <v>1.5</v>
      </c>
      <c r="AK21" s="77">
        <v>1.5</v>
      </c>
      <c r="AL21" s="37">
        <v>1.5</v>
      </c>
      <c r="AM21" s="63">
        <v>1.5</v>
      </c>
      <c r="AN21" s="63">
        <v>1.5</v>
      </c>
      <c r="AO21" s="63">
        <v>1.5</v>
      </c>
      <c r="AP21" s="37">
        <v>1.5</v>
      </c>
      <c r="AQ21" s="37">
        <v>1.5</v>
      </c>
      <c r="AR21" s="37">
        <v>1.5</v>
      </c>
      <c r="AS21" s="37">
        <v>1.5</v>
      </c>
      <c r="AT21" s="63">
        <v>1.5</v>
      </c>
      <c r="AU21" s="90">
        <v>0</v>
      </c>
      <c r="AV21" s="90">
        <v>0</v>
      </c>
      <c r="AW21" s="54">
        <f t="shared" si="12"/>
        <v>33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54">
        <f t="shared" si="5"/>
        <v>58</v>
      </c>
    </row>
    <row r="22" spans="1:59" ht="15.75" customHeight="1" x14ac:dyDescent="0.25">
      <c r="A22" s="274"/>
      <c r="B22" s="247" t="s">
        <v>100</v>
      </c>
      <c r="C22" s="267" t="s">
        <v>131</v>
      </c>
      <c r="D22" s="85" t="s">
        <v>55</v>
      </c>
      <c r="E22" s="85">
        <v>1</v>
      </c>
      <c r="F22" s="85">
        <v>1</v>
      </c>
      <c r="G22" s="85">
        <v>1</v>
      </c>
      <c r="H22" s="85">
        <v>1</v>
      </c>
      <c r="I22" s="85">
        <v>1</v>
      </c>
      <c r="J22" s="85">
        <v>1</v>
      </c>
      <c r="K22" s="85">
        <v>1</v>
      </c>
      <c r="L22" s="85">
        <v>1</v>
      </c>
      <c r="M22" s="85">
        <v>1</v>
      </c>
      <c r="N22" s="85">
        <v>1</v>
      </c>
      <c r="O22" s="85">
        <v>1</v>
      </c>
      <c r="P22" s="85">
        <v>1</v>
      </c>
      <c r="Q22" s="85">
        <v>1</v>
      </c>
      <c r="R22" s="85">
        <v>1</v>
      </c>
      <c r="S22" s="85">
        <v>1</v>
      </c>
      <c r="T22" s="85">
        <v>1</v>
      </c>
      <c r="U22" s="85">
        <v>1</v>
      </c>
      <c r="V22" s="86">
        <f>SUM(E22:U22)</f>
        <v>17</v>
      </c>
      <c r="W22" s="87">
        <v>0</v>
      </c>
      <c r="X22" s="87">
        <v>0</v>
      </c>
      <c r="Y22" s="85">
        <v>2</v>
      </c>
      <c r="Z22" s="85">
        <v>2</v>
      </c>
      <c r="AA22" s="85">
        <v>2</v>
      </c>
      <c r="AB22" s="85">
        <v>2</v>
      </c>
      <c r="AC22" s="85">
        <v>2</v>
      </c>
      <c r="AD22" s="85">
        <v>2</v>
      </c>
      <c r="AE22" s="85">
        <v>2</v>
      </c>
      <c r="AF22" s="85">
        <v>2</v>
      </c>
      <c r="AG22" s="85">
        <v>2</v>
      </c>
      <c r="AH22" s="85">
        <v>2</v>
      </c>
      <c r="AI22" s="85">
        <v>2</v>
      </c>
      <c r="AJ22" s="85">
        <v>2</v>
      </c>
      <c r="AK22" s="85">
        <v>2</v>
      </c>
      <c r="AL22" s="85">
        <v>2</v>
      </c>
      <c r="AM22" s="85">
        <v>2</v>
      </c>
      <c r="AN22" s="85">
        <v>2</v>
      </c>
      <c r="AO22" s="85">
        <v>2</v>
      </c>
      <c r="AP22" s="85">
        <v>2</v>
      </c>
      <c r="AQ22" s="85">
        <v>2</v>
      </c>
      <c r="AR22" s="85">
        <v>2</v>
      </c>
      <c r="AS22" s="91">
        <v>2</v>
      </c>
      <c r="AT22" s="91">
        <v>3</v>
      </c>
      <c r="AU22" s="88">
        <v>0</v>
      </c>
      <c r="AV22" s="88">
        <v>0</v>
      </c>
      <c r="AW22" s="86">
        <f t="shared" si="12"/>
        <v>45</v>
      </c>
      <c r="AX22" s="87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87">
        <v>0</v>
      </c>
      <c r="BG22" s="86">
        <f t="shared" si="5"/>
        <v>62</v>
      </c>
    </row>
    <row r="23" spans="1:59" x14ac:dyDescent="0.25">
      <c r="A23" s="274"/>
      <c r="B23" s="248"/>
      <c r="C23" s="267"/>
      <c r="D23" s="77" t="s">
        <v>56</v>
      </c>
      <c r="E23" s="77">
        <f>E22/2</f>
        <v>0.5</v>
      </c>
      <c r="F23" s="77">
        <f t="shared" ref="F23:U23" si="17">F22/2</f>
        <v>0.5</v>
      </c>
      <c r="G23" s="77">
        <f t="shared" si="17"/>
        <v>0.5</v>
      </c>
      <c r="H23" s="77">
        <f t="shared" si="17"/>
        <v>0.5</v>
      </c>
      <c r="I23" s="77">
        <f t="shared" si="17"/>
        <v>0.5</v>
      </c>
      <c r="J23" s="77">
        <f t="shared" si="17"/>
        <v>0.5</v>
      </c>
      <c r="K23" s="77">
        <f t="shared" si="17"/>
        <v>0.5</v>
      </c>
      <c r="L23" s="77">
        <f t="shared" si="17"/>
        <v>0.5</v>
      </c>
      <c r="M23" s="77">
        <f t="shared" si="17"/>
        <v>0.5</v>
      </c>
      <c r="N23" s="77">
        <f t="shared" si="17"/>
        <v>0.5</v>
      </c>
      <c r="O23" s="77">
        <f t="shared" si="17"/>
        <v>0.5</v>
      </c>
      <c r="P23" s="77">
        <f t="shared" si="17"/>
        <v>0.5</v>
      </c>
      <c r="Q23" s="77">
        <f t="shared" si="17"/>
        <v>0.5</v>
      </c>
      <c r="R23" s="77">
        <f t="shared" si="17"/>
        <v>0.5</v>
      </c>
      <c r="S23" s="77">
        <f t="shared" si="17"/>
        <v>0.5</v>
      </c>
      <c r="T23" s="77">
        <f t="shared" si="17"/>
        <v>0.5</v>
      </c>
      <c r="U23" s="77">
        <f t="shared" si="17"/>
        <v>0.5</v>
      </c>
      <c r="V23" s="54">
        <f t="shared" ref="V23:V59" si="18">SUM(E23:U23)</f>
        <v>8.5</v>
      </c>
      <c r="W23" s="89">
        <v>0</v>
      </c>
      <c r="X23" s="89">
        <v>0</v>
      </c>
      <c r="Y23" s="77">
        <f>Y22/2</f>
        <v>1</v>
      </c>
      <c r="Z23" s="77">
        <f t="shared" ref="Z23:AT23" si="19">Z22/2</f>
        <v>1</v>
      </c>
      <c r="AA23" s="77">
        <f t="shared" si="19"/>
        <v>1</v>
      </c>
      <c r="AB23" s="77">
        <f t="shared" si="19"/>
        <v>1</v>
      </c>
      <c r="AC23" s="77">
        <f t="shared" si="19"/>
        <v>1</v>
      </c>
      <c r="AD23" s="77">
        <f t="shared" si="19"/>
        <v>1</v>
      </c>
      <c r="AE23" s="77">
        <f t="shared" si="19"/>
        <v>1</v>
      </c>
      <c r="AF23" s="77">
        <f t="shared" si="19"/>
        <v>1</v>
      </c>
      <c r="AG23" s="70">
        <f t="shared" si="19"/>
        <v>1</v>
      </c>
      <c r="AH23" s="70">
        <f t="shared" si="19"/>
        <v>1</v>
      </c>
      <c r="AI23" s="77">
        <f t="shared" si="19"/>
        <v>1</v>
      </c>
      <c r="AJ23" s="77">
        <f t="shared" si="19"/>
        <v>1</v>
      </c>
      <c r="AK23" s="77">
        <f t="shared" si="19"/>
        <v>1</v>
      </c>
      <c r="AL23" s="77">
        <f t="shared" si="19"/>
        <v>1</v>
      </c>
      <c r="AM23" s="70">
        <f t="shared" si="19"/>
        <v>1</v>
      </c>
      <c r="AN23" s="70">
        <f t="shared" si="19"/>
        <v>1</v>
      </c>
      <c r="AO23" s="70">
        <f t="shared" si="19"/>
        <v>1</v>
      </c>
      <c r="AP23" s="77">
        <f t="shared" si="19"/>
        <v>1</v>
      </c>
      <c r="AQ23" s="77">
        <f t="shared" si="19"/>
        <v>1</v>
      </c>
      <c r="AR23" s="77">
        <f t="shared" si="19"/>
        <v>1</v>
      </c>
      <c r="AS23" s="77">
        <f t="shared" si="19"/>
        <v>1</v>
      </c>
      <c r="AT23" s="70">
        <f t="shared" si="19"/>
        <v>1.5</v>
      </c>
      <c r="AU23" s="90">
        <v>0</v>
      </c>
      <c r="AV23" s="90">
        <v>0</v>
      </c>
      <c r="AW23" s="54">
        <f t="shared" si="12"/>
        <v>22.5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54">
        <f t="shared" si="5"/>
        <v>31</v>
      </c>
    </row>
    <row r="24" spans="1:59" x14ac:dyDescent="0.25">
      <c r="A24" s="274"/>
      <c r="B24" s="247" t="s">
        <v>101</v>
      </c>
      <c r="C24" s="267" t="s">
        <v>67</v>
      </c>
      <c r="D24" s="85" t="s">
        <v>55</v>
      </c>
      <c r="E24" s="85">
        <v>3</v>
      </c>
      <c r="F24" s="85">
        <v>3</v>
      </c>
      <c r="G24" s="85">
        <v>3</v>
      </c>
      <c r="H24" s="85">
        <v>3</v>
      </c>
      <c r="I24" s="85">
        <v>3</v>
      </c>
      <c r="J24" s="85">
        <v>3</v>
      </c>
      <c r="K24" s="85">
        <v>3</v>
      </c>
      <c r="L24" s="85">
        <v>3</v>
      </c>
      <c r="M24" s="85">
        <v>3</v>
      </c>
      <c r="N24" s="85">
        <v>3</v>
      </c>
      <c r="O24" s="85">
        <v>3</v>
      </c>
      <c r="P24" s="85">
        <v>3</v>
      </c>
      <c r="Q24" s="85">
        <v>3</v>
      </c>
      <c r="R24" s="85">
        <v>3</v>
      </c>
      <c r="S24" s="85">
        <v>3</v>
      </c>
      <c r="T24" s="85">
        <v>3</v>
      </c>
      <c r="U24" s="92">
        <v>3</v>
      </c>
      <c r="V24" s="86">
        <f t="shared" si="18"/>
        <v>51</v>
      </c>
      <c r="W24" s="87">
        <v>0</v>
      </c>
      <c r="X24" s="87">
        <v>0</v>
      </c>
      <c r="Y24" s="85">
        <v>3</v>
      </c>
      <c r="Z24" s="85">
        <v>3</v>
      </c>
      <c r="AA24" s="85">
        <v>3</v>
      </c>
      <c r="AB24" s="85">
        <v>3</v>
      </c>
      <c r="AC24" s="85">
        <v>3</v>
      </c>
      <c r="AD24" s="85">
        <v>3</v>
      </c>
      <c r="AE24" s="85">
        <v>3</v>
      </c>
      <c r="AF24" s="85">
        <v>3</v>
      </c>
      <c r="AG24" s="85">
        <v>3</v>
      </c>
      <c r="AH24" s="85">
        <v>3</v>
      </c>
      <c r="AI24" s="85">
        <v>3</v>
      </c>
      <c r="AJ24" s="85">
        <v>3</v>
      </c>
      <c r="AK24" s="85">
        <v>3</v>
      </c>
      <c r="AL24" s="85">
        <v>3</v>
      </c>
      <c r="AM24" s="85">
        <v>3</v>
      </c>
      <c r="AN24" s="85">
        <v>3</v>
      </c>
      <c r="AO24" s="85">
        <v>3</v>
      </c>
      <c r="AP24" s="85">
        <v>3</v>
      </c>
      <c r="AQ24" s="85">
        <v>3</v>
      </c>
      <c r="AR24" s="85">
        <v>3</v>
      </c>
      <c r="AS24" s="85">
        <v>3</v>
      </c>
      <c r="AT24" s="85">
        <v>3</v>
      </c>
      <c r="AU24" s="88">
        <v>0</v>
      </c>
      <c r="AV24" s="88">
        <v>0</v>
      </c>
      <c r="AW24" s="86">
        <f t="shared" si="12"/>
        <v>66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7">
        <v>0</v>
      </c>
      <c r="BE24" s="87">
        <v>0</v>
      </c>
      <c r="BF24" s="87">
        <v>0</v>
      </c>
      <c r="BG24" s="86">
        <f t="shared" si="5"/>
        <v>117</v>
      </c>
    </row>
    <row r="25" spans="1:59" x14ac:dyDescent="0.25">
      <c r="A25" s="274"/>
      <c r="B25" s="248"/>
      <c r="C25" s="267"/>
      <c r="D25" s="77" t="s">
        <v>56</v>
      </c>
      <c r="E25" s="77">
        <v>1.5</v>
      </c>
      <c r="F25" s="77">
        <v>1.5</v>
      </c>
      <c r="G25" s="77">
        <v>1.5</v>
      </c>
      <c r="H25" s="77">
        <v>1.5</v>
      </c>
      <c r="I25" s="77">
        <v>1.5</v>
      </c>
      <c r="J25" s="77">
        <v>1.5</v>
      </c>
      <c r="K25" s="77">
        <v>1.5</v>
      </c>
      <c r="L25" s="77">
        <v>1.5</v>
      </c>
      <c r="M25" s="77">
        <v>1.5</v>
      </c>
      <c r="N25" s="77">
        <v>1.5</v>
      </c>
      <c r="O25" s="77">
        <v>1.5</v>
      </c>
      <c r="P25" s="77">
        <v>1.5</v>
      </c>
      <c r="Q25" s="77">
        <v>1.5</v>
      </c>
      <c r="R25" s="77">
        <v>1.5</v>
      </c>
      <c r="S25" s="77">
        <v>1.5</v>
      </c>
      <c r="T25" s="77">
        <v>1.5</v>
      </c>
      <c r="U25" s="37">
        <v>2</v>
      </c>
      <c r="V25" s="54">
        <f t="shared" si="18"/>
        <v>26</v>
      </c>
      <c r="W25" s="89">
        <v>0</v>
      </c>
      <c r="X25" s="89">
        <v>0</v>
      </c>
      <c r="Y25" s="77">
        <v>1.5</v>
      </c>
      <c r="Z25" s="77">
        <v>1.5</v>
      </c>
      <c r="AA25" s="77">
        <v>1.5</v>
      </c>
      <c r="AB25" s="77">
        <v>1.5</v>
      </c>
      <c r="AC25" s="77">
        <v>1.5</v>
      </c>
      <c r="AD25" s="77">
        <v>1.5</v>
      </c>
      <c r="AE25" s="77">
        <v>1.5</v>
      </c>
      <c r="AF25" s="77">
        <v>1.5</v>
      </c>
      <c r="AG25" s="70">
        <v>1.5</v>
      </c>
      <c r="AH25" s="70">
        <v>1.5</v>
      </c>
      <c r="AI25" s="77">
        <v>1.5</v>
      </c>
      <c r="AJ25" s="77">
        <v>1.5</v>
      </c>
      <c r="AK25" s="77">
        <v>1.5</v>
      </c>
      <c r="AL25" s="37">
        <v>1.5</v>
      </c>
      <c r="AM25" s="63">
        <v>1.5</v>
      </c>
      <c r="AN25" s="63">
        <v>1.5</v>
      </c>
      <c r="AO25" s="63">
        <v>1.5</v>
      </c>
      <c r="AP25" s="37">
        <v>1.5</v>
      </c>
      <c r="AQ25" s="37">
        <v>1.5</v>
      </c>
      <c r="AR25" s="37">
        <v>1.5</v>
      </c>
      <c r="AS25" s="37">
        <v>1.5</v>
      </c>
      <c r="AT25" s="63">
        <v>1.5</v>
      </c>
      <c r="AU25" s="90">
        <v>0</v>
      </c>
      <c r="AV25" s="90">
        <v>0</v>
      </c>
      <c r="AW25" s="54">
        <f t="shared" si="12"/>
        <v>33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54">
        <f t="shared" si="5"/>
        <v>59</v>
      </c>
    </row>
    <row r="26" spans="1:59" x14ac:dyDescent="0.25">
      <c r="A26" s="274"/>
      <c r="B26" s="247" t="s">
        <v>102</v>
      </c>
      <c r="C26" s="267" t="s">
        <v>126</v>
      </c>
      <c r="D26" s="85" t="s">
        <v>55</v>
      </c>
      <c r="E26" s="85">
        <v>2</v>
      </c>
      <c r="F26" s="85">
        <v>2</v>
      </c>
      <c r="G26" s="85">
        <v>2</v>
      </c>
      <c r="H26" s="85">
        <v>2</v>
      </c>
      <c r="I26" s="85">
        <v>2</v>
      </c>
      <c r="J26" s="85">
        <v>2</v>
      </c>
      <c r="K26" s="85">
        <v>2</v>
      </c>
      <c r="L26" s="85">
        <v>2</v>
      </c>
      <c r="M26" s="85">
        <v>2</v>
      </c>
      <c r="N26" s="85">
        <v>2</v>
      </c>
      <c r="O26" s="85">
        <v>2</v>
      </c>
      <c r="P26" s="85">
        <v>2</v>
      </c>
      <c r="Q26" s="85">
        <v>2</v>
      </c>
      <c r="R26" s="85">
        <v>2</v>
      </c>
      <c r="S26" s="85">
        <v>2</v>
      </c>
      <c r="T26" s="85">
        <v>2</v>
      </c>
      <c r="U26" s="92">
        <v>2</v>
      </c>
      <c r="V26" s="86">
        <f t="shared" si="18"/>
        <v>34</v>
      </c>
      <c r="W26" s="87">
        <v>0</v>
      </c>
      <c r="X26" s="87">
        <v>0</v>
      </c>
      <c r="Y26" s="85">
        <v>2</v>
      </c>
      <c r="Z26" s="85">
        <v>2</v>
      </c>
      <c r="AA26" s="85">
        <v>2</v>
      </c>
      <c r="AB26" s="85">
        <v>2</v>
      </c>
      <c r="AC26" s="85">
        <v>2</v>
      </c>
      <c r="AD26" s="85">
        <v>2</v>
      </c>
      <c r="AE26" s="85">
        <v>2</v>
      </c>
      <c r="AF26" s="85">
        <v>2</v>
      </c>
      <c r="AG26" s="85">
        <v>2</v>
      </c>
      <c r="AH26" s="85">
        <v>2</v>
      </c>
      <c r="AI26" s="85">
        <v>2</v>
      </c>
      <c r="AJ26" s="85">
        <v>2</v>
      </c>
      <c r="AK26" s="85">
        <v>2</v>
      </c>
      <c r="AL26" s="91">
        <v>2</v>
      </c>
      <c r="AM26" s="91">
        <v>1</v>
      </c>
      <c r="AN26" s="85">
        <v>1</v>
      </c>
      <c r="AO26" s="85">
        <v>1</v>
      </c>
      <c r="AP26" s="85">
        <v>1</v>
      </c>
      <c r="AQ26" s="85">
        <v>1</v>
      </c>
      <c r="AR26" s="85">
        <v>1</v>
      </c>
      <c r="AS26" s="85">
        <v>1</v>
      </c>
      <c r="AT26" s="85">
        <v>1</v>
      </c>
      <c r="AU26" s="88">
        <v>0</v>
      </c>
      <c r="AV26" s="88">
        <v>0</v>
      </c>
      <c r="AW26" s="86">
        <f t="shared" si="12"/>
        <v>36</v>
      </c>
      <c r="AX26" s="87"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7">
        <v>0</v>
      </c>
      <c r="BE26" s="87">
        <v>0</v>
      </c>
      <c r="BF26" s="87">
        <v>0</v>
      </c>
      <c r="BG26" s="86">
        <f t="shared" si="5"/>
        <v>70</v>
      </c>
    </row>
    <row r="27" spans="1:59" x14ac:dyDescent="0.25">
      <c r="A27" s="274"/>
      <c r="B27" s="248"/>
      <c r="C27" s="267"/>
      <c r="D27" s="77" t="s">
        <v>56</v>
      </c>
      <c r="E27" s="77">
        <v>1</v>
      </c>
      <c r="F27" s="77">
        <v>1</v>
      </c>
      <c r="G27" s="77">
        <v>1</v>
      </c>
      <c r="H27" s="77">
        <v>1</v>
      </c>
      <c r="I27" s="77">
        <v>1</v>
      </c>
      <c r="J27" s="77">
        <v>1</v>
      </c>
      <c r="K27" s="77">
        <v>1</v>
      </c>
      <c r="L27" s="77">
        <v>1</v>
      </c>
      <c r="M27" s="77">
        <v>1</v>
      </c>
      <c r="N27" s="77">
        <v>1</v>
      </c>
      <c r="O27" s="77">
        <v>1</v>
      </c>
      <c r="P27" s="77">
        <v>1</v>
      </c>
      <c r="Q27" s="77">
        <v>1</v>
      </c>
      <c r="R27" s="77">
        <v>1</v>
      </c>
      <c r="S27" s="77">
        <v>1</v>
      </c>
      <c r="T27" s="77">
        <v>1</v>
      </c>
      <c r="U27" s="37">
        <v>1</v>
      </c>
      <c r="V27" s="54">
        <f t="shared" si="18"/>
        <v>17</v>
      </c>
      <c r="W27" s="89">
        <v>0</v>
      </c>
      <c r="X27" s="89">
        <v>0</v>
      </c>
      <c r="Y27" s="77">
        <f>Y26/2</f>
        <v>1</v>
      </c>
      <c r="Z27" s="77">
        <f t="shared" ref="Z27:AT27" si="20">Z26/2</f>
        <v>1</v>
      </c>
      <c r="AA27" s="77">
        <f t="shared" si="20"/>
        <v>1</v>
      </c>
      <c r="AB27" s="77">
        <f t="shared" si="20"/>
        <v>1</v>
      </c>
      <c r="AC27" s="77">
        <f t="shared" si="20"/>
        <v>1</v>
      </c>
      <c r="AD27" s="77">
        <f t="shared" si="20"/>
        <v>1</v>
      </c>
      <c r="AE27" s="77">
        <f t="shared" si="20"/>
        <v>1</v>
      </c>
      <c r="AF27" s="77">
        <f t="shared" si="20"/>
        <v>1</v>
      </c>
      <c r="AG27" s="70">
        <f t="shared" si="20"/>
        <v>1</v>
      </c>
      <c r="AH27" s="70">
        <f t="shared" si="20"/>
        <v>1</v>
      </c>
      <c r="AI27" s="77">
        <f t="shared" si="20"/>
        <v>1</v>
      </c>
      <c r="AJ27" s="77">
        <f t="shared" si="20"/>
        <v>1</v>
      </c>
      <c r="AK27" s="77">
        <f t="shared" si="20"/>
        <v>1</v>
      </c>
      <c r="AL27" s="37">
        <f t="shared" si="20"/>
        <v>1</v>
      </c>
      <c r="AM27" s="63">
        <f t="shared" si="20"/>
        <v>0.5</v>
      </c>
      <c r="AN27" s="63">
        <f t="shared" si="20"/>
        <v>0.5</v>
      </c>
      <c r="AO27" s="63">
        <f t="shared" si="20"/>
        <v>0.5</v>
      </c>
      <c r="AP27" s="37">
        <f t="shared" si="20"/>
        <v>0.5</v>
      </c>
      <c r="AQ27" s="37">
        <f t="shared" si="20"/>
        <v>0.5</v>
      </c>
      <c r="AR27" s="37">
        <f t="shared" si="20"/>
        <v>0.5</v>
      </c>
      <c r="AS27" s="37">
        <f t="shared" si="20"/>
        <v>0.5</v>
      </c>
      <c r="AT27" s="63">
        <f t="shared" si="20"/>
        <v>0.5</v>
      </c>
      <c r="AU27" s="90">
        <v>0</v>
      </c>
      <c r="AV27" s="90">
        <v>0</v>
      </c>
      <c r="AW27" s="54">
        <f t="shared" si="12"/>
        <v>18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54">
        <f t="shared" si="5"/>
        <v>35</v>
      </c>
    </row>
    <row r="28" spans="1:59" x14ac:dyDescent="0.25">
      <c r="A28" s="274"/>
      <c r="B28" s="247" t="s">
        <v>103</v>
      </c>
      <c r="C28" s="267" t="s">
        <v>108</v>
      </c>
      <c r="D28" s="85" t="s">
        <v>55</v>
      </c>
      <c r="E28" s="85">
        <v>2</v>
      </c>
      <c r="F28" s="85">
        <v>2</v>
      </c>
      <c r="G28" s="85">
        <v>2</v>
      </c>
      <c r="H28" s="85">
        <v>2</v>
      </c>
      <c r="I28" s="85">
        <v>2</v>
      </c>
      <c r="J28" s="85">
        <v>2</v>
      </c>
      <c r="K28" s="85">
        <v>2</v>
      </c>
      <c r="L28" s="85">
        <v>2</v>
      </c>
      <c r="M28" s="85">
        <v>2</v>
      </c>
      <c r="N28" s="85">
        <v>2</v>
      </c>
      <c r="O28" s="85">
        <v>2</v>
      </c>
      <c r="P28" s="85">
        <v>2</v>
      </c>
      <c r="Q28" s="85">
        <v>2</v>
      </c>
      <c r="R28" s="85">
        <v>2</v>
      </c>
      <c r="S28" s="85">
        <v>2</v>
      </c>
      <c r="T28" s="85">
        <v>2</v>
      </c>
      <c r="U28" s="92">
        <v>2</v>
      </c>
      <c r="V28" s="86">
        <f t="shared" si="18"/>
        <v>34</v>
      </c>
      <c r="W28" s="87">
        <v>0</v>
      </c>
      <c r="X28" s="87">
        <v>0</v>
      </c>
      <c r="Y28" s="85">
        <v>2</v>
      </c>
      <c r="Z28" s="85">
        <v>2</v>
      </c>
      <c r="AA28" s="85">
        <v>2</v>
      </c>
      <c r="AB28" s="85">
        <v>2</v>
      </c>
      <c r="AC28" s="85">
        <v>2</v>
      </c>
      <c r="AD28" s="85">
        <v>2</v>
      </c>
      <c r="AE28" s="85">
        <v>2</v>
      </c>
      <c r="AF28" s="85">
        <v>2</v>
      </c>
      <c r="AG28" s="85">
        <v>2</v>
      </c>
      <c r="AH28" s="85">
        <v>2</v>
      </c>
      <c r="AI28" s="85">
        <v>2</v>
      </c>
      <c r="AJ28" s="85">
        <v>2</v>
      </c>
      <c r="AK28" s="85">
        <v>2</v>
      </c>
      <c r="AL28" s="85">
        <v>2</v>
      </c>
      <c r="AM28" s="85">
        <v>2</v>
      </c>
      <c r="AN28" s="85">
        <v>2</v>
      </c>
      <c r="AO28" s="85">
        <v>2</v>
      </c>
      <c r="AP28" s="85">
        <v>2</v>
      </c>
      <c r="AQ28" s="85">
        <v>2</v>
      </c>
      <c r="AR28" s="85">
        <v>2</v>
      </c>
      <c r="AS28" s="85">
        <v>2</v>
      </c>
      <c r="AT28" s="85">
        <v>2</v>
      </c>
      <c r="AU28" s="88">
        <v>0</v>
      </c>
      <c r="AV28" s="88">
        <v>0</v>
      </c>
      <c r="AW28" s="86">
        <f t="shared" si="12"/>
        <v>44</v>
      </c>
      <c r="AX28" s="87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0</v>
      </c>
      <c r="BD28" s="87">
        <v>0</v>
      </c>
      <c r="BE28" s="87">
        <v>0</v>
      </c>
      <c r="BF28" s="87">
        <v>0</v>
      </c>
      <c r="BG28" s="86">
        <f t="shared" si="5"/>
        <v>78</v>
      </c>
    </row>
    <row r="29" spans="1:59" x14ac:dyDescent="0.25">
      <c r="A29" s="274"/>
      <c r="B29" s="248"/>
      <c r="C29" s="267"/>
      <c r="D29" s="77" t="s">
        <v>56</v>
      </c>
      <c r="E29" s="77">
        <v>1</v>
      </c>
      <c r="F29" s="77">
        <v>1</v>
      </c>
      <c r="G29" s="77">
        <v>1</v>
      </c>
      <c r="H29" s="77">
        <v>1</v>
      </c>
      <c r="I29" s="77">
        <v>1</v>
      </c>
      <c r="J29" s="77">
        <v>1</v>
      </c>
      <c r="K29" s="77">
        <v>1</v>
      </c>
      <c r="L29" s="77">
        <v>1</v>
      </c>
      <c r="M29" s="77">
        <v>1</v>
      </c>
      <c r="N29" s="77">
        <v>1</v>
      </c>
      <c r="O29" s="77">
        <v>1</v>
      </c>
      <c r="P29" s="77">
        <v>1</v>
      </c>
      <c r="Q29" s="77">
        <v>1</v>
      </c>
      <c r="R29" s="77">
        <v>1</v>
      </c>
      <c r="S29" s="77">
        <v>1</v>
      </c>
      <c r="T29" s="77">
        <v>1</v>
      </c>
      <c r="U29" s="37">
        <v>1</v>
      </c>
      <c r="V29" s="54">
        <f t="shared" si="18"/>
        <v>17</v>
      </c>
      <c r="W29" s="89">
        <v>0</v>
      </c>
      <c r="X29" s="89">
        <v>0</v>
      </c>
      <c r="Y29" s="77">
        <v>1</v>
      </c>
      <c r="Z29" s="77">
        <v>1</v>
      </c>
      <c r="AA29" s="77">
        <v>1</v>
      </c>
      <c r="AB29" s="77">
        <v>1</v>
      </c>
      <c r="AC29" s="77">
        <v>1</v>
      </c>
      <c r="AD29" s="77">
        <v>1</v>
      </c>
      <c r="AE29" s="77">
        <v>1</v>
      </c>
      <c r="AF29" s="77">
        <v>1</v>
      </c>
      <c r="AG29" s="70">
        <v>1</v>
      </c>
      <c r="AH29" s="70">
        <v>1</v>
      </c>
      <c r="AI29" s="77">
        <v>1</v>
      </c>
      <c r="AJ29" s="77">
        <v>1</v>
      </c>
      <c r="AK29" s="77">
        <v>1</v>
      </c>
      <c r="AL29" s="37">
        <v>1</v>
      </c>
      <c r="AM29" s="63">
        <v>1</v>
      </c>
      <c r="AN29" s="63">
        <v>1</v>
      </c>
      <c r="AO29" s="63">
        <v>1</v>
      </c>
      <c r="AP29" s="37">
        <v>1</v>
      </c>
      <c r="AQ29" s="37">
        <v>1</v>
      </c>
      <c r="AR29" s="37">
        <v>1</v>
      </c>
      <c r="AS29" s="37">
        <v>1</v>
      </c>
      <c r="AT29" s="63">
        <v>1</v>
      </c>
      <c r="AU29" s="90">
        <v>0</v>
      </c>
      <c r="AV29" s="90">
        <v>0</v>
      </c>
      <c r="AW29" s="54">
        <f t="shared" si="12"/>
        <v>22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  <c r="BE29" s="89">
        <v>0</v>
      </c>
      <c r="BF29" s="89">
        <v>0</v>
      </c>
      <c r="BG29" s="54">
        <f t="shared" si="5"/>
        <v>39</v>
      </c>
    </row>
    <row r="30" spans="1:59" x14ac:dyDescent="0.25">
      <c r="A30" s="274"/>
      <c r="B30" s="247" t="s">
        <v>110</v>
      </c>
      <c r="C30" s="267" t="s">
        <v>61</v>
      </c>
      <c r="D30" s="85" t="s">
        <v>55</v>
      </c>
      <c r="E30" s="85">
        <v>2</v>
      </c>
      <c r="F30" s="85">
        <v>2</v>
      </c>
      <c r="G30" s="85">
        <v>2</v>
      </c>
      <c r="H30" s="85">
        <v>2</v>
      </c>
      <c r="I30" s="85">
        <v>2</v>
      </c>
      <c r="J30" s="85">
        <v>2</v>
      </c>
      <c r="K30" s="85">
        <v>2</v>
      </c>
      <c r="L30" s="85">
        <v>2</v>
      </c>
      <c r="M30" s="85">
        <v>2</v>
      </c>
      <c r="N30" s="85">
        <v>2</v>
      </c>
      <c r="O30" s="85">
        <v>2</v>
      </c>
      <c r="P30" s="85">
        <v>2</v>
      </c>
      <c r="Q30" s="85">
        <v>2</v>
      </c>
      <c r="R30" s="85">
        <v>2</v>
      </c>
      <c r="S30" s="85">
        <v>2</v>
      </c>
      <c r="T30" s="85">
        <v>2</v>
      </c>
      <c r="U30" s="85">
        <v>2</v>
      </c>
      <c r="V30" s="86">
        <f t="shared" si="18"/>
        <v>34</v>
      </c>
      <c r="W30" s="87">
        <v>0</v>
      </c>
      <c r="X30" s="87">
        <v>0</v>
      </c>
      <c r="Y30" s="85">
        <v>1</v>
      </c>
      <c r="Z30" s="85">
        <v>1</v>
      </c>
      <c r="AA30" s="85">
        <v>1</v>
      </c>
      <c r="AB30" s="85">
        <v>1</v>
      </c>
      <c r="AC30" s="85">
        <v>1</v>
      </c>
      <c r="AD30" s="91">
        <v>1</v>
      </c>
      <c r="AE30" s="91">
        <v>2</v>
      </c>
      <c r="AF30" s="85">
        <v>2</v>
      </c>
      <c r="AG30" s="85">
        <v>2</v>
      </c>
      <c r="AH30" s="85">
        <v>2</v>
      </c>
      <c r="AI30" s="85">
        <v>2</v>
      </c>
      <c r="AJ30" s="85">
        <v>2</v>
      </c>
      <c r="AK30" s="85">
        <v>2</v>
      </c>
      <c r="AL30" s="85">
        <v>2</v>
      </c>
      <c r="AM30" s="85">
        <v>2</v>
      </c>
      <c r="AN30" s="85">
        <v>2</v>
      </c>
      <c r="AO30" s="85">
        <v>2</v>
      </c>
      <c r="AP30" s="85">
        <v>2</v>
      </c>
      <c r="AQ30" s="85">
        <v>2</v>
      </c>
      <c r="AR30" s="85">
        <v>2</v>
      </c>
      <c r="AS30" s="85">
        <v>2</v>
      </c>
      <c r="AT30" s="85">
        <v>2</v>
      </c>
      <c r="AU30" s="88">
        <v>0</v>
      </c>
      <c r="AV30" s="88">
        <v>0</v>
      </c>
      <c r="AW30" s="86">
        <f t="shared" si="12"/>
        <v>38</v>
      </c>
      <c r="AX30" s="87">
        <v>0</v>
      </c>
      <c r="AY30" s="87">
        <v>0</v>
      </c>
      <c r="AZ30" s="87">
        <v>0</v>
      </c>
      <c r="BA30" s="87">
        <v>0</v>
      </c>
      <c r="BB30" s="87">
        <v>0</v>
      </c>
      <c r="BC30" s="87">
        <v>0</v>
      </c>
      <c r="BD30" s="87">
        <v>0</v>
      </c>
      <c r="BE30" s="87">
        <v>0</v>
      </c>
      <c r="BF30" s="87">
        <v>0</v>
      </c>
      <c r="BG30" s="86">
        <f t="shared" si="5"/>
        <v>72</v>
      </c>
    </row>
    <row r="31" spans="1:59" s="1" customFormat="1" x14ac:dyDescent="0.25">
      <c r="A31" s="274"/>
      <c r="B31" s="248"/>
      <c r="C31" s="267"/>
      <c r="D31" s="77" t="s">
        <v>56</v>
      </c>
      <c r="E31" s="77">
        <f>E30/2</f>
        <v>1</v>
      </c>
      <c r="F31" s="77">
        <f t="shared" ref="F31:U31" si="21">F30/2</f>
        <v>1</v>
      </c>
      <c r="G31" s="77">
        <f t="shared" si="21"/>
        <v>1</v>
      </c>
      <c r="H31" s="77">
        <f t="shared" si="21"/>
        <v>1</v>
      </c>
      <c r="I31" s="77">
        <f t="shared" si="21"/>
        <v>1</v>
      </c>
      <c r="J31" s="77">
        <f t="shared" si="21"/>
        <v>1</v>
      </c>
      <c r="K31" s="77">
        <f t="shared" si="21"/>
        <v>1</v>
      </c>
      <c r="L31" s="77">
        <f t="shared" si="21"/>
        <v>1</v>
      </c>
      <c r="M31" s="77">
        <f t="shared" si="21"/>
        <v>1</v>
      </c>
      <c r="N31" s="77">
        <f t="shared" si="21"/>
        <v>1</v>
      </c>
      <c r="O31" s="77">
        <f t="shared" si="21"/>
        <v>1</v>
      </c>
      <c r="P31" s="77">
        <f t="shared" si="21"/>
        <v>1</v>
      </c>
      <c r="Q31" s="77">
        <f t="shared" si="21"/>
        <v>1</v>
      </c>
      <c r="R31" s="77">
        <f t="shared" si="21"/>
        <v>1</v>
      </c>
      <c r="S31" s="77">
        <f t="shared" si="21"/>
        <v>1</v>
      </c>
      <c r="T31" s="77">
        <f t="shared" si="21"/>
        <v>1</v>
      </c>
      <c r="U31" s="77">
        <f t="shared" si="21"/>
        <v>1</v>
      </c>
      <c r="V31" s="54">
        <f t="shared" si="18"/>
        <v>17</v>
      </c>
      <c r="W31" s="89">
        <v>0</v>
      </c>
      <c r="X31" s="89">
        <v>0</v>
      </c>
      <c r="Y31" s="77">
        <f>Y30/2</f>
        <v>0.5</v>
      </c>
      <c r="Z31" s="77">
        <f t="shared" ref="Z31:AT31" si="22">Z30/2</f>
        <v>0.5</v>
      </c>
      <c r="AA31" s="77">
        <f t="shared" si="22"/>
        <v>0.5</v>
      </c>
      <c r="AB31" s="77">
        <f t="shared" si="22"/>
        <v>0.5</v>
      </c>
      <c r="AC31" s="77">
        <f t="shared" si="22"/>
        <v>0.5</v>
      </c>
      <c r="AD31" s="77">
        <f t="shared" si="22"/>
        <v>0.5</v>
      </c>
      <c r="AE31" s="77">
        <f t="shared" si="22"/>
        <v>1</v>
      </c>
      <c r="AF31" s="77">
        <f t="shared" si="22"/>
        <v>1</v>
      </c>
      <c r="AG31" s="70">
        <f t="shared" si="22"/>
        <v>1</v>
      </c>
      <c r="AH31" s="70">
        <f t="shared" si="22"/>
        <v>1</v>
      </c>
      <c r="AI31" s="77">
        <f t="shared" si="22"/>
        <v>1</v>
      </c>
      <c r="AJ31" s="77">
        <f t="shared" si="22"/>
        <v>1</v>
      </c>
      <c r="AK31" s="77">
        <f t="shared" si="22"/>
        <v>1</v>
      </c>
      <c r="AL31" s="77">
        <f t="shared" si="22"/>
        <v>1</v>
      </c>
      <c r="AM31" s="70">
        <f t="shared" si="22"/>
        <v>1</v>
      </c>
      <c r="AN31" s="70">
        <f t="shared" si="22"/>
        <v>1</v>
      </c>
      <c r="AO31" s="70">
        <f t="shared" si="22"/>
        <v>1</v>
      </c>
      <c r="AP31" s="37">
        <f t="shared" si="22"/>
        <v>1</v>
      </c>
      <c r="AQ31" s="37">
        <f t="shared" si="22"/>
        <v>1</v>
      </c>
      <c r="AR31" s="77">
        <f t="shared" si="22"/>
        <v>1</v>
      </c>
      <c r="AS31" s="77">
        <f t="shared" si="22"/>
        <v>1</v>
      </c>
      <c r="AT31" s="63">
        <f t="shared" si="22"/>
        <v>1</v>
      </c>
      <c r="AU31" s="88">
        <v>0</v>
      </c>
      <c r="AV31" s="88">
        <v>0</v>
      </c>
      <c r="AW31" s="54">
        <f t="shared" si="12"/>
        <v>19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54">
        <f t="shared" si="5"/>
        <v>36</v>
      </c>
    </row>
    <row r="32" spans="1:59" s="1" customFormat="1" x14ac:dyDescent="0.25">
      <c r="A32" s="274"/>
      <c r="B32" s="247" t="s">
        <v>111</v>
      </c>
      <c r="C32" s="267" t="s">
        <v>109</v>
      </c>
      <c r="D32" s="85" t="s">
        <v>55</v>
      </c>
      <c r="E32" s="85">
        <v>2</v>
      </c>
      <c r="F32" s="85">
        <v>2</v>
      </c>
      <c r="G32" s="85">
        <v>2</v>
      </c>
      <c r="H32" s="85">
        <v>2</v>
      </c>
      <c r="I32" s="85">
        <v>2</v>
      </c>
      <c r="J32" s="85">
        <v>2</v>
      </c>
      <c r="K32" s="85">
        <v>2</v>
      </c>
      <c r="L32" s="85">
        <v>2</v>
      </c>
      <c r="M32" s="85">
        <v>2</v>
      </c>
      <c r="N32" s="85">
        <v>2</v>
      </c>
      <c r="O32" s="85">
        <v>2</v>
      </c>
      <c r="P32" s="85">
        <v>2</v>
      </c>
      <c r="Q32" s="85">
        <v>2</v>
      </c>
      <c r="R32" s="85">
        <v>2</v>
      </c>
      <c r="S32" s="91">
        <v>2</v>
      </c>
      <c r="T32" s="91">
        <v>3</v>
      </c>
      <c r="U32" s="91">
        <v>3</v>
      </c>
      <c r="V32" s="86">
        <f t="shared" si="18"/>
        <v>36</v>
      </c>
      <c r="W32" s="87">
        <v>0</v>
      </c>
      <c r="X32" s="87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0</v>
      </c>
      <c r="AT32" s="85">
        <v>0</v>
      </c>
      <c r="AU32" s="88">
        <v>0</v>
      </c>
      <c r="AV32" s="88">
        <v>0</v>
      </c>
      <c r="AW32" s="86">
        <f t="shared" si="12"/>
        <v>0</v>
      </c>
      <c r="AX32" s="87">
        <v>0</v>
      </c>
      <c r="AY32" s="87">
        <v>0</v>
      </c>
      <c r="AZ32" s="87">
        <v>0</v>
      </c>
      <c r="BA32" s="87">
        <v>0</v>
      </c>
      <c r="BB32" s="87">
        <v>0</v>
      </c>
      <c r="BC32" s="87">
        <v>0</v>
      </c>
      <c r="BD32" s="87">
        <v>0</v>
      </c>
      <c r="BE32" s="87">
        <v>0</v>
      </c>
      <c r="BF32" s="87">
        <v>0</v>
      </c>
      <c r="BG32" s="86">
        <f t="shared" si="5"/>
        <v>36</v>
      </c>
    </row>
    <row r="33" spans="1:59" s="1" customFormat="1" x14ac:dyDescent="0.25">
      <c r="A33" s="274"/>
      <c r="B33" s="248"/>
      <c r="C33" s="267"/>
      <c r="D33" s="77" t="s">
        <v>56</v>
      </c>
      <c r="E33" s="77">
        <f>E32/2</f>
        <v>1</v>
      </c>
      <c r="F33" s="77">
        <f t="shared" ref="F33:U33" si="23">F32/2</f>
        <v>1</v>
      </c>
      <c r="G33" s="77">
        <f t="shared" si="23"/>
        <v>1</v>
      </c>
      <c r="H33" s="77">
        <f t="shared" si="23"/>
        <v>1</v>
      </c>
      <c r="I33" s="77">
        <f t="shared" si="23"/>
        <v>1</v>
      </c>
      <c r="J33" s="77">
        <f t="shared" si="23"/>
        <v>1</v>
      </c>
      <c r="K33" s="77">
        <f t="shared" si="23"/>
        <v>1</v>
      </c>
      <c r="L33" s="77">
        <f t="shared" si="23"/>
        <v>1</v>
      </c>
      <c r="M33" s="77">
        <f t="shared" si="23"/>
        <v>1</v>
      </c>
      <c r="N33" s="77">
        <f t="shared" si="23"/>
        <v>1</v>
      </c>
      <c r="O33" s="77">
        <f t="shared" si="23"/>
        <v>1</v>
      </c>
      <c r="P33" s="77">
        <f t="shared" si="23"/>
        <v>1</v>
      </c>
      <c r="Q33" s="77">
        <f t="shared" si="23"/>
        <v>1</v>
      </c>
      <c r="R33" s="77">
        <f t="shared" si="23"/>
        <v>1</v>
      </c>
      <c r="S33" s="77">
        <f t="shared" si="23"/>
        <v>1</v>
      </c>
      <c r="T33" s="77">
        <f t="shared" si="23"/>
        <v>1.5</v>
      </c>
      <c r="U33" s="37">
        <f t="shared" si="23"/>
        <v>1.5</v>
      </c>
      <c r="V33" s="54">
        <f t="shared" si="18"/>
        <v>18</v>
      </c>
      <c r="W33" s="89">
        <v>0</v>
      </c>
      <c r="X33" s="89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0">
        <v>0</v>
      </c>
      <c r="AH33" s="70">
        <v>0</v>
      </c>
      <c r="AI33" s="77">
        <v>0</v>
      </c>
      <c r="AJ33" s="77">
        <v>0</v>
      </c>
      <c r="AK33" s="77">
        <v>0</v>
      </c>
      <c r="AL33" s="37">
        <v>0</v>
      </c>
      <c r="AM33" s="63">
        <v>0</v>
      </c>
      <c r="AN33" s="63">
        <v>0</v>
      </c>
      <c r="AO33" s="63">
        <v>0</v>
      </c>
      <c r="AP33" s="37">
        <v>0</v>
      </c>
      <c r="AQ33" s="37">
        <v>0</v>
      </c>
      <c r="AR33" s="37">
        <v>0</v>
      </c>
      <c r="AS33" s="37">
        <v>0</v>
      </c>
      <c r="AT33" s="63">
        <v>0</v>
      </c>
      <c r="AU33" s="90">
        <v>0</v>
      </c>
      <c r="AV33" s="90">
        <v>0</v>
      </c>
      <c r="AW33" s="54">
        <f t="shared" si="12"/>
        <v>0</v>
      </c>
      <c r="AX33" s="89">
        <v>0</v>
      </c>
      <c r="AY33" s="89">
        <v>0</v>
      </c>
      <c r="AZ33" s="89">
        <v>0</v>
      </c>
      <c r="BA33" s="89">
        <v>0</v>
      </c>
      <c r="BB33" s="89">
        <v>0</v>
      </c>
      <c r="BC33" s="89">
        <v>0</v>
      </c>
      <c r="BD33" s="89">
        <v>0</v>
      </c>
      <c r="BE33" s="89">
        <v>0</v>
      </c>
      <c r="BF33" s="89">
        <v>0</v>
      </c>
      <c r="BG33" s="54">
        <f t="shared" si="5"/>
        <v>18</v>
      </c>
    </row>
    <row r="34" spans="1:59" s="1" customFormat="1" x14ac:dyDescent="0.25">
      <c r="A34" s="274"/>
      <c r="B34" s="247" t="s">
        <v>117</v>
      </c>
      <c r="C34" s="244" t="s">
        <v>62</v>
      </c>
      <c r="D34" s="85" t="s">
        <v>55</v>
      </c>
      <c r="E34" s="85">
        <v>2</v>
      </c>
      <c r="F34" s="85">
        <v>2</v>
      </c>
      <c r="G34" s="85">
        <v>2</v>
      </c>
      <c r="H34" s="85">
        <v>2</v>
      </c>
      <c r="I34" s="85">
        <v>2</v>
      </c>
      <c r="J34" s="85">
        <v>2</v>
      </c>
      <c r="K34" s="85">
        <v>2</v>
      </c>
      <c r="L34" s="85">
        <v>2</v>
      </c>
      <c r="M34" s="85">
        <v>2</v>
      </c>
      <c r="N34" s="85">
        <v>2</v>
      </c>
      <c r="O34" s="85">
        <v>2</v>
      </c>
      <c r="P34" s="85">
        <v>2</v>
      </c>
      <c r="Q34" s="91">
        <v>2</v>
      </c>
      <c r="R34" s="91">
        <v>3</v>
      </c>
      <c r="S34" s="91">
        <v>3</v>
      </c>
      <c r="T34" s="91">
        <v>2</v>
      </c>
      <c r="U34" s="92">
        <v>2</v>
      </c>
      <c r="V34" s="86">
        <f t="shared" si="18"/>
        <v>36</v>
      </c>
      <c r="W34" s="87">
        <v>0</v>
      </c>
      <c r="X34" s="87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5">
        <v>0</v>
      </c>
      <c r="AO34" s="85">
        <v>0</v>
      </c>
      <c r="AP34" s="85">
        <v>0</v>
      </c>
      <c r="AQ34" s="85">
        <v>0</v>
      </c>
      <c r="AR34" s="85">
        <v>0</v>
      </c>
      <c r="AS34" s="85">
        <v>0</v>
      </c>
      <c r="AT34" s="85">
        <v>0</v>
      </c>
      <c r="AU34" s="88">
        <v>0</v>
      </c>
      <c r="AV34" s="88">
        <v>0</v>
      </c>
      <c r="AW34" s="86">
        <f t="shared" si="12"/>
        <v>0</v>
      </c>
      <c r="AX34" s="87">
        <v>0</v>
      </c>
      <c r="AY34" s="87">
        <v>0</v>
      </c>
      <c r="AZ34" s="87">
        <v>0</v>
      </c>
      <c r="BA34" s="87">
        <v>0</v>
      </c>
      <c r="BB34" s="87">
        <v>0</v>
      </c>
      <c r="BC34" s="87">
        <v>0</v>
      </c>
      <c r="BD34" s="87">
        <v>0</v>
      </c>
      <c r="BE34" s="87">
        <v>0</v>
      </c>
      <c r="BF34" s="87">
        <v>0</v>
      </c>
      <c r="BG34" s="86">
        <f t="shared" si="5"/>
        <v>36</v>
      </c>
    </row>
    <row r="35" spans="1:59" ht="15" customHeight="1" x14ac:dyDescent="0.25">
      <c r="A35" s="274"/>
      <c r="B35" s="248"/>
      <c r="C35" s="245"/>
      <c r="D35" s="77" t="s">
        <v>56</v>
      </c>
      <c r="E35" s="77">
        <f>E34/2</f>
        <v>1</v>
      </c>
      <c r="F35" s="77">
        <f t="shared" ref="F35:U35" si="24">F34/2</f>
        <v>1</v>
      </c>
      <c r="G35" s="77">
        <f t="shared" si="24"/>
        <v>1</v>
      </c>
      <c r="H35" s="77">
        <f t="shared" si="24"/>
        <v>1</v>
      </c>
      <c r="I35" s="77">
        <f t="shared" si="24"/>
        <v>1</v>
      </c>
      <c r="J35" s="77">
        <f t="shared" si="24"/>
        <v>1</v>
      </c>
      <c r="K35" s="77">
        <f t="shared" si="24"/>
        <v>1</v>
      </c>
      <c r="L35" s="77">
        <f t="shared" si="24"/>
        <v>1</v>
      </c>
      <c r="M35" s="77">
        <f t="shared" si="24"/>
        <v>1</v>
      </c>
      <c r="N35" s="77">
        <f t="shared" si="24"/>
        <v>1</v>
      </c>
      <c r="O35" s="77">
        <f t="shared" si="24"/>
        <v>1</v>
      </c>
      <c r="P35" s="77">
        <f t="shared" si="24"/>
        <v>1</v>
      </c>
      <c r="Q35" s="77">
        <f t="shared" si="24"/>
        <v>1</v>
      </c>
      <c r="R35" s="77">
        <f t="shared" si="24"/>
        <v>1.5</v>
      </c>
      <c r="S35" s="77">
        <f t="shared" si="24"/>
        <v>1.5</v>
      </c>
      <c r="T35" s="77">
        <f t="shared" si="24"/>
        <v>1</v>
      </c>
      <c r="U35" s="37">
        <f t="shared" si="24"/>
        <v>1</v>
      </c>
      <c r="V35" s="54">
        <f t="shared" si="18"/>
        <v>18</v>
      </c>
      <c r="W35" s="89">
        <v>0</v>
      </c>
      <c r="X35" s="89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0">
        <v>0</v>
      </c>
      <c r="AH35" s="70">
        <v>0</v>
      </c>
      <c r="AI35" s="77">
        <v>0</v>
      </c>
      <c r="AJ35" s="77">
        <v>0</v>
      </c>
      <c r="AK35" s="77">
        <v>0</v>
      </c>
      <c r="AL35" s="37">
        <v>0</v>
      </c>
      <c r="AM35" s="63">
        <v>0</v>
      </c>
      <c r="AN35" s="63">
        <v>0</v>
      </c>
      <c r="AO35" s="63">
        <v>0</v>
      </c>
      <c r="AP35" s="37">
        <v>0</v>
      </c>
      <c r="AQ35" s="37">
        <v>0</v>
      </c>
      <c r="AR35" s="37">
        <v>0</v>
      </c>
      <c r="AS35" s="37">
        <v>0</v>
      </c>
      <c r="AT35" s="63">
        <v>0</v>
      </c>
      <c r="AU35" s="90">
        <v>0</v>
      </c>
      <c r="AV35" s="90">
        <v>0</v>
      </c>
      <c r="AW35" s="54">
        <f t="shared" si="12"/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54">
        <f t="shared" si="5"/>
        <v>18</v>
      </c>
    </row>
    <row r="36" spans="1:59" x14ac:dyDescent="0.25">
      <c r="A36" s="274"/>
      <c r="B36" s="247" t="s">
        <v>132</v>
      </c>
      <c r="C36" s="263" t="s">
        <v>133</v>
      </c>
      <c r="D36" s="92" t="s">
        <v>55</v>
      </c>
      <c r="E36" s="92">
        <v>2</v>
      </c>
      <c r="F36" s="92">
        <v>2</v>
      </c>
      <c r="G36" s="92">
        <v>2</v>
      </c>
      <c r="H36" s="92">
        <v>2</v>
      </c>
      <c r="I36" s="92">
        <v>2</v>
      </c>
      <c r="J36" s="92">
        <v>2</v>
      </c>
      <c r="K36" s="92">
        <v>2</v>
      </c>
      <c r="L36" s="92">
        <v>2</v>
      </c>
      <c r="M36" s="92">
        <v>2</v>
      </c>
      <c r="N36" s="92">
        <v>2</v>
      </c>
      <c r="O36" s="91">
        <v>2</v>
      </c>
      <c r="P36" s="91">
        <v>3</v>
      </c>
      <c r="Q36" s="91">
        <v>3</v>
      </c>
      <c r="R36" s="91">
        <v>2</v>
      </c>
      <c r="S36" s="92">
        <v>2</v>
      </c>
      <c r="T36" s="92">
        <v>2</v>
      </c>
      <c r="U36" s="92">
        <v>2</v>
      </c>
      <c r="V36" s="86">
        <f t="shared" si="18"/>
        <v>36</v>
      </c>
      <c r="W36" s="87">
        <v>0</v>
      </c>
      <c r="X36" s="87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5">
        <v>0</v>
      </c>
      <c r="AR36" s="85">
        <v>0</v>
      </c>
      <c r="AS36" s="85">
        <v>0</v>
      </c>
      <c r="AT36" s="85">
        <v>0</v>
      </c>
      <c r="AU36" s="88">
        <v>0</v>
      </c>
      <c r="AV36" s="88">
        <v>0</v>
      </c>
      <c r="AW36" s="86">
        <f t="shared" si="12"/>
        <v>0</v>
      </c>
      <c r="AX36" s="87">
        <v>0</v>
      </c>
      <c r="AY36" s="87">
        <v>0</v>
      </c>
      <c r="AZ36" s="87">
        <v>0</v>
      </c>
      <c r="BA36" s="87">
        <v>0</v>
      </c>
      <c r="BB36" s="87">
        <v>0</v>
      </c>
      <c r="BC36" s="87">
        <v>0</v>
      </c>
      <c r="BD36" s="87">
        <v>0</v>
      </c>
      <c r="BE36" s="87">
        <v>0</v>
      </c>
      <c r="BF36" s="87">
        <v>0</v>
      </c>
      <c r="BG36" s="86">
        <f t="shared" si="5"/>
        <v>36</v>
      </c>
    </row>
    <row r="37" spans="1:59" ht="18.75" customHeight="1" x14ac:dyDescent="0.25">
      <c r="A37" s="274"/>
      <c r="B37" s="248"/>
      <c r="C37" s="264"/>
      <c r="D37" s="37" t="s">
        <v>56</v>
      </c>
      <c r="E37" s="37">
        <f>E36/2</f>
        <v>1</v>
      </c>
      <c r="F37" s="37">
        <f t="shared" ref="F37:U37" si="25">F36/2</f>
        <v>1</v>
      </c>
      <c r="G37" s="37">
        <f t="shared" si="25"/>
        <v>1</v>
      </c>
      <c r="H37" s="37">
        <f t="shared" si="25"/>
        <v>1</v>
      </c>
      <c r="I37" s="37">
        <f t="shared" si="25"/>
        <v>1</v>
      </c>
      <c r="J37" s="37">
        <f t="shared" si="25"/>
        <v>1</v>
      </c>
      <c r="K37" s="37">
        <f t="shared" si="25"/>
        <v>1</v>
      </c>
      <c r="L37" s="37">
        <f t="shared" si="25"/>
        <v>1</v>
      </c>
      <c r="M37" s="37">
        <f t="shared" si="25"/>
        <v>1</v>
      </c>
      <c r="N37" s="37">
        <f t="shared" si="25"/>
        <v>1</v>
      </c>
      <c r="O37" s="37">
        <f t="shared" si="25"/>
        <v>1</v>
      </c>
      <c r="P37" s="37">
        <f t="shared" si="25"/>
        <v>1.5</v>
      </c>
      <c r="Q37" s="37">
        <f t="shared" si="25"/>
        <v>1.5</v>
      </c>
      <c r="R37" s="37">
        <f t="shared" si="25"/>
        <v>1</v>
      </c>
      <c r="S37" s="37">
        <f t="shared" si="25"/>
        <v>1</v>
      </c>
      <c r="T37" s="37">
        <f t="shared" si="25"/>
        <v>1</v>
      </c>
      <c r="U37" s="37">
        <f t="shared" si="25"/>
        <v>1</v>
      </c>
      <c r="V37" s="54">
        <f t="shared" si="18"/>
        <v>18</v>
      </c>
      <c r="W37" s="89">
        <v>0</v>
      </c>
      <c r="X37" s="89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62">
        <v>0</v>
      </c>
      <c r="AH37" s="62">
        <v>0</v>
      </c>
      <c r="AI37" s="74">
        <v>0</v>
      </c>
      <c r="AJ37" s="74">
        <v>0</v>
      </c>
      <c r="AK37" s="74">
        <v>0</v>
      </c>
      <c r="AL37" s="74">
        <v>0</v>
      </c>
      <c r="AM37" s="62">
        <v>0</v>
      </c>
      <c r="AN37" s="62">
        <v>0</v>
      </c>
      <c r="AO37" s="62">
        <v>0</v>
      </c>
      <c r="AP37" s="74">
        <v>0</v>
      </c>
      <c r="AQ37" s="74">
        <v>0</v>
      </c>
      <c r="AR37" s="74">
        <v>0</v>
      </c>
      <c r="AS37" s="74">
        <v>0</v>
      </c>
      <c r="AT37" s="62">
        <v>0</v>
      </c>
      <c r="AU37" s="90">
        <v>0</v>
      </c>
      <c r="AV37" s="90">
        <v>0</v>
      </c>
      <c r="AW37" s="54">
        <f t="shared" si="12"/>
        <v>0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0</v>
      </c>
      <c r="BF37" s="89">
        <v>0</v>
      </c>
      <c r="BG37" s="54">
        <f t="shared" si="5"/>
        <v>18</v>
      </c>
    </row>
    <row r="38" spans="1:59" ht="16.5" customHeight="1" x14ac:dyDescent="0.25">
      <c r="A38" s="274"/>
      <c r="B38" s="252" t="s">
        <v>104</v>
      </c>
      <c r="C38" s="265" t="s">
        <v>92</v>
      </c>
      <c r="D38" s="71" t="s">
        <v>55</v>
      </c>
      <c r="E38" s="78">
        <f>E40+E42+E44</f>
        <v>12</v>
      </c>
      <c r="F38" s="78">
        <f t="shared" ref="F38:U39" si="26">F40+F42+F44</f>
        <v>12</v>
      </c>
      <c r="G38" s="78">
        <f t="shared" si="26"/>
        <v>12</v>
      </c>
      <c r="H38" s="78">
        <f t="shared" si="26"/>
        <v>12</v>
      </c>
      <c r="I38" s="78">
        <f t="shared" si="26"/>
        <v>12</v>
      </c>
      <c r="J38" s="78">
        <f t="shared" si="26"/>
        <v>12</v>
      </c>
      <c r="K38" s="78">
        <f t="shared" si="26"/>
        <v>12</v>
      </c>
      <c r="L38" s="78">
        <f t="shared" si="26"/>
        <v>12</v>
      </c>
      <c r="M38" s="78">
        <f t="shared" si="26"/>
        <v>12</v>
      </c>
      <c r="N38" s="78">
        <f t="shared" si="26"/>
        <v>12</v>
      </c>
      <c r="O38" s="78">
        <f t="shared" si="26"/>
        <v>12</v>
      </c>
      <c r="P38" s="78">
        <f t="shared" si="26"/>
        <v>11</v>
      </c>
      <c r="Q38" s="78">
        <f t="shared" si="26"/>
        <v>11</v>
      </c>
      <c r="R38" s="78">
        <f t="shared" si="26"/>
        <v>11</v>
      </c>
      <c r="S38" s="78">
        <f t="shared" si="26"/>
        <v>11</v>
      </c>
      <c r="T38" s="78">
        <f t="shared" si="26"/>
        <v>11</v>
      </c>
      <c r="U38" s="78">
        <f t="shared" si="26"/>
        <v>11</v>
      </c>
      <c r="V38" s="78">
        <f t="shared" si="18"/>
        <v>198</v>
      </c>
      <c r="W38" s="71">
        <v>0</v>
      </c>
      <c r="X38" s="71">
        <v>0</v>
      </c>
      <c r="Y38" s="78">
        <f>Y40+Y44+Y42</f>
        <v>12</v>
      </c>
      <c r="Z38" s="78">
        <f t="shared" ref="Z38:AU39" si="27">Z40+Z44+Z42</f>
        <v>12</v>
      </c>
      <c r="AA38" s="78">
        <f t="shared" si="27"/>
        <v>12</v>
      </c>
      <c r="AB38" s="78">
        <f t="shared" si="27"/>
        <v>12</v>
      </c>
      <c r="AC38" s="78">
        <f t="shared" si="27"/>
        <v>12</v>
      </c>
      <c r="AD38" s="78">
        <f t="shared" si="27"/>
        <v>12</v>
      </c>
      <c r="AE38" s="78">
        <f t="shared" si="27"/>
        <v>12</v>
      </c>
      <c r="AF38" s="78">
        <f t="shared" si="27"/>
        <v>12</v>
      </c>
      <c r="AG38" s="30">
        <f t="shared" si="27"/>
        <v>12</v>
      </c>
      <c r="AH38" s="30">
        <f t="shared" si="27"/>
        <v>12</v>
      </c>
      <c r="AI38" s="78">
        <f t="shared" si="27"/>
        <v>11</v>
      </c>
      <c r="AJ38" s="78">
        <f t="shared" si="27"/>
        <v>11</v>
      </c>
      <c r="AK38" s="78">
        <f t="shared" si="27"/>
        <v>11</v>
      </c>
      <c r="AL38" s="78">
        <f t="shared" si="27"/>
        <v>11</v>
      </c>
      <c r="AM38" s="30">
        <f t="shared" si="27"/>
        <v>11</v>
      </c>
      <c r="AN38" s="30">
        <f t="shared" si="27"/>
        <v>11</v>
      </c>
      <c r="AO38" s="30">
        <f t="shared" si="27"/>
        <v>11</v>
      </c>
      <c r="AP38" s="78">
        <f t="shared" si="27"/>
        <v>12</v>
      </c>
      <c r="AQ38" s="78">
        <f t="shared" si="27"/>
        <v>12</v>
      </c>
      <c r="AR38" s="78">
        <f t="shared" si="27"/>
        <v>12</v>
      </c>
      <c r="AS38" s="78">
        <f t="shared" si="27"/>
        <v>12</v>
      </c>
      <c r="AT38" s="30">
        <f t="shared" si="27"/>
        <v>12</v>
      </c>
      <c r="AU38" s="78">
        <f t="shared" si="27"/>
        <v>0</v>
      </c>
      <c r="AV38" s="71">
        <v>0</v>
      </c>
      <c r="AW38" s="54">
        <f t="shared" si="12"/>
        <v>257</v>
      </c>
      <c r="AX38" s="71">
        <f t="shared" ref="AX38:BF38" si="28">AX40+AX78</f>
        <v>0</v>
      </c>
      <c r="AY38" s="71">
        <f t="shared" si="28"/>
        <v>0</v>
      </c>
      <c r="AZ38" s="71">
        <f t="shared" si="28"/>
        <v>0</v>
      </c>
      <c r="BA38" s="71">
        <f t="shared" si="28"/>
        <v>0</v>
      </c>
      <c r="BB38" s="71">
        <f t="shared" si="28"/>
        <v>0</v>
      </c>
      <c r="BC38" s="71">
        <f t="shared" si="28"/>
        <v>0</v>
      </c>
      <c r="BD38" s="71">
        <f t="shared" si="28"/>
        <v>0</v>
      </c>
      <c r="BE38" s="71">
        <f t="shared" si="28"/>
        <v>0</v>
      </c>
      <c r="BF38" s="71">
        <f t="shared" si="28"/>
        <v>0</v>
      </c>
      <c r="BG38" s="78">
        <f t="shared" si="5"/>
        <v>455</v>
      </c>
    </row>
    <row r="39" spans="1:59" x14ac:dyDescent="0.25">
      <c r="A39" s="274"/>
      <c r="B39" s="252"/>
      <c r="C39" s="266"/>
      <c r="D39" s="71" t="s">
        <v>56</v>
      </c>
      <c r="E39" s="71">
        <f>E41+E43+E45</f>
        <v>6</v>
      </c>
      <c r="F39" s="71">
        <f t="shared" si="26"/>
        <v>6</v>
      </c>
      <c r="G39" s="71">
        <f t="shared" si="26"/>
        <v>6</v>
      </c>
      <c r="H39" s="71">
        <f t="shared" si="26"/>
        <v>6</v>
      </c>
      <c r="I39" s="71">
        <f t="shared" si="26"/>
        <v>6</v>
      </c>
      <c r="J39" s="71">
        <f t="shared" si="26"/>
        <v>6</v>
      </c>
      <c r="K39" s="71">
        <f t="shared" si="26"/>
        <v>6</v>
      </c>
      <c r="L39" s="71">
        <f t="shared" si="26"/>
        <v>6</v>
      </c>
      <c r="M39" s="71">
        <f t="shared" si="26"/>
        <v>6</v>
      </c>
      <c r="N39" s="71">
        <f t="shared" si="26"/>
        <v>6</v>
      </c>
      <c r="O39" s="71">
        <f t="shared" si="26"/>
        <v>6</v>
      </c>
      <c r="P39" s="71">
        <f t="shared" si="26"/>
        <v>5.5</v>
      </c>
      <c r="Q39" s="71">
        <f t="shared" si="26"/>
        <v>5.5</v>
      </c>
      <c r="R39" s="71">
        <f t="shared" si="26"/>
        <v>5.5</v>
      </c>
      <c r="S39" s="71">
        <f t="shared" si="26"/>
        <v>5.5</v>
      </c>
      <c r="T39" s="71">
        <f t="shared" si="26"/>
        <v>5.5</v>
      </c>
      <c r="U39" s="71">
        <f t="shared" si="26"/>
        <v>5</v>
      </c>
      <c r="V39" s="78">
        <f t="shared" si="18"/>
        <v>98.5</v>
      </c>
      <c r="W39" s="71">
        <v>0</v>
      </c>
      <c r="X39" s="71">
        <v>0</v>
      </c>
      <c r="Y39" s="71">
        <f>Y41+Y45+Y43</f>
        <v>6</v>
      </c>
      <c r="Z39" s="71">
        <f t="shared" si="27"/>
        <v>6</v>
      </c>
      <c r="AA39" s="71">
        <f t="shared" si="27"/>
        <v>6</v>
      </c>
      <c r="AB39" s="71">
        <f t="shared" si="27"/>
        <v>6</v>
      </c>
      <c r="AC39" s="71">
        <f t="shared" si="27"/>
        <v>6</v>
      </c>
      <c r="AD39" s="71">
        <f t="shared" si="27"/>
        <v>6</v>
      </c>
      <c r="AE39" s="71">
        <f t="shared" si="27"/>
        <v>6</v>
      </c>
      <c r="AF39" s="71">
        <f t="shared" si="27"/>
        <v>6</v>
      </c>
      <c r="AG39" s="71">
        <f t="shared" si="27"/>
        <v>6</v>
      </c>
      <c r="AH39" s="71">
        <f t="shared" si="27"/>
        <v>6</v>
      </c>
      <c r="AI39" s="71">
        <f t="shared" si="27"/>
        <v>5.5</v>
      </c>
      <c r="AJ39" s="71">
        <f t="shared" si="27"/>
        <v>5.5</v>
      </c>
      <c r="AK39" s="71">
        <f t="shared" si="27"/>
        <v>5.5</v>
      </c>
      <c r="AL39" s="71">
        <f t="shared" si="27"/>
        <v>5.5</v>
      </c>
      <c r="AM39" s="71">
        <f t="shared" si="27"/>
        <v>5.5</v>
      </c>
      <c r="AN39" s="71">
        <f t="shared" si="27"/>
        <v>5.5</v>
      </c>
      <c r="AO39" s="71">
        <f t="shared" si="27"/>
        <v>5.5</v>
      </c>
      <c r="AP39" s="71">
        <f t="shared" si="27"/>
        <v>6</v>
      </c>
      <c r="AQ39" s="71">
        <f t="shared" si="27"/>
        <v>6</v>
      </c>
      <c r="AR39" s="71">
        <f t="shared" si="27"/>
        <v>6</v>
      </c>
      <c r="AS39" s="71">
        <f t="shared" si="27"/>
        <v>6</v>
      </c>
      <c r="AT39" s="71">
        <f t="shared" si="27"/>
        <v>6</v>
      </c>
      <c r="AU39" s="71">
        <f t="shared" si="27"/>
        <v>0</v>
      </c>
      <c r="AV39" s="71">
        <v>0</v>
      </c>
      <c r="AW39" s="54">
        <f t="shared" si="12"/>
        <v>128.5</v>
      </c>
      <c r="AX39" s="71">
        <v>0</v>
      </c>
      <c r="AY39" s="71">
        <v>0</v>
      </c>
      <c r="AZ39" s="71">
        <v>0</v>
      </c>
      <c r="BA39" s="71">
        <v>0</v>
      </c>
      <c r="BB39" s="71">
        <v>0</v>
      </c>
      <c r="BC39" s="71">
        <v>0</v>
      </c>
      <c r="BD39" s="71">
        <v>0</v>
      </c>
      <c r="BE39" s="71">
        <v>0</v>
      </c>
      <c r="BF39" s="71">
        <v>0</v>
      </c>
      <c r="BG39" s="78">
        <f t="shared" si="5"/>
        <v>227</v>
      </c>
    </row>
    <row r="40" spans="1:59" s="1" customFormat="1" x14ac:dyDescent="0.25">
      <c r="A40" s="274"/>
      <c r="B40" s="262" t="s">
        <v>105</v>
      </c>
      <c r="C40" s="244" t="s">
        <v>134</v>
      </c>
      <c r="D40" s="85" t="s">
        <v>55</v>
      </c>
      <c r="E40" s="85">
        <v>6</v>
      </c>
      <c r="F40" s="85">
        <v>6</v>
      </c>
      <c r="G40" s="85">
        <v>6</v>
      </c>
      <c r="H40" s="85">
        <v>6</v>
      </c>
      <c r="I40" s="85">
        <v>6</v>
      </c>
      <c r="J40" s="85">
        <v>6</v>
      </c>
      <c r="K40" s="85">
        <v>6</v>
      </c>
      <c r="L40" s="85">
        <v>6</v>
      </c>
      <c r="M40" s="85">
        <v>6</v>
      </c>
      <c r="N40" s="85">
        <v>6</v>
      </c>
      <c r="O40" s="85">
        <v>6</v>
      </c>
      <c r="P40" s="85">
        <v>6</v>
      </c>
      <c r="Q40" s="85">
        <v>6</v>
      </c>
      <c r="R40" s="85">
        <v>6</v>
      </c>
      <c r="S40" s="85">
        <v>6</v>
      </c>
      <c r="T40" s="85">
        <v>6</v>
      </c>
      <c r="U40" s="85">
        <v>6</v>
      </c>
      <c r="V40" s="86">
        <f t="shared" si="18"/>
        <v>102</v>
      </c>
      <c r="W40" s="87">
        <v>0</v>
      </c>
      <c r="X40" s="87">
        <v>0</v>
      </c>
      <c r="Y40" s="85">
        <v>6</v>
      </c>
      <c r="Z40" s="85">
        <v>6</v>
      </c>
      <c r="AA40" s="85">
        <v>6</v>
      </c>
      <c r="AB40" s="85">
        <v>6</v>
      </c>
      <c r="AC40" s="85">
        <v>6</v>
      </c>
      <c r="AD40" s="85">
        <v>6</v>
      </c>
      <c r="AE40" s="85">
        <v>6</v>
      </c>
      <c r="AF40" s="85">
        <v>6</v>
      </c>
      <c r="AG40" s="85">
        <v>6</v>
      </c>
      <c r="AH40" s="85">
        <v>6</v>
      </c>
      <c r="AI40" s="85">
        <v>6</v>
      </c>
      <c r="AJ40" s="85">
        <v>6</v>
      </c>
      <c r="AK40" s="85">
        <v>6</v>
      </c>
      <c r="AL40" s="85">
        <v>6</v>
      </c>
      <c r="AM40" s="85">
        <v>6</v>
      </c>
      <c r="AN40" s="85">
        <v>6</v>
      </c>
      <c r="AO40" s="85">
        <v>6</v>
      </c>
      <c r="AP40" s="85">
        <v>6</v>
      </c>
      <c r="AQ40" s="85">
        <v>6</v>
      </c>
      <c r="AR40" s="85">
        <v>6</v>
      </c>
      <c r="AS40" s="85">
        <v>6</v>
      </c>
      <c r="AT40" s="85">
        <v>6</v>
      </c>
      <c r="AU40" s="88">
        <v>0</v>
      </c>
      <c r="AV40" s="88">
        <v>0</v>
      </c>
      <c r="AW40" s="86">
        <f t="shared" si="12"/>
        <v>132</v>
      </c>
      <c r="AX40" s="87">
        <f>AX42+AX80</f>
        <v>0</v>
      </c>
      <c r="AY40" s="87">
        <f>AY42+AY80</f>
        <v>0</v>
      </c>
      <c r="AZ40" s="87">
        <f>AZ42+AZ80</f>
        <v>0</v>
      </c>
      <c r="BA40" s="87">
        <f>BA42+BA80</f>
        <v>0</v>
      </c>
      <c r="BB40" s="87">
        <f>BB42+BB80</f>
        <v>0</v>
      </c>
      <c r="BC40" s="87">
        <f>BC42+BC80</f>
        <v>0</v>
      </c>
      <c r="BD40" s="87">
        <f>BD42+BD80</f>
        <v>0</v>
      </c>
      <c r="BE40" s="87">
        <f>BE42+BE80</f>
        <v>0</v>
      </c>
      <c r="BF40" s="87">
        <f>BF42+BF80</f>
        <v>0</v>
      </c>
      <c r="BG40" s="86">
        <f t="shared" si="5"/>
        <v>234</v>
      </c>
    </row>
    <row r="41" spans="1:59" s="1" customFormat="1" x14ac:dyDescent="0.25">
      <c r="A41" s="274"/>
      <c r="B41" s="262"/>
      <c r="C41" s="245"/>
      <c r="D41" s="77" t="s">
        <v>56</v>
      </c>
      <c r="E41" s="77">
        <f>E40/2</f>
        <v>3</v>
      </c>
      <c r="F41" s="77">
        <f t="shared" ref="F41:U41" si="29">F40/2</f>
        <v>3</v>
      </c>
      <c r="G41" s="77">
        <f t="shared" si="29"/>
        <v>3</v>
      </c>
      <c r="H41" s="77">
        <f t="shared" si="29"/>
        <v>3</v>
      </c>
      <c r="I41" s="77">
        <f t="shared" si="29"/>
        <v>3</v>
      </c>
      <c r="J41" s="77">
        <f t="shared" si="29"/>
        <v>3</v>
      </c>
      <c r="K41" s="77">
        <f t="shared" si="29"/>
        <v>3</v>
      </c>
      <c r="L41" s="77">
        <f t="shared" si="29"/>
        <v>3</v>
      </c>
      <c r="M41" s="77">
        <f t="shared" si="29"/>
        <v>3</v>
      </c>
      <c r="N41" s="77">
        <f t="shared" si="29"/>
        <v>3</v>
      </c>
      <c r="O41" s="77">
        <f t="shared" si="29"/>
        <v>3</v>
      </c>
      <c r="P41" s="77">
        <f t="shared" si="29"/>
        <v>3</v>
      </c>
      <c r="Q41" s="77">
        <f t="shared" si="29"/>
        <v>3</v>
      </c>
      <c r="R41" s="77">
        <f t="shared" si="29"/>
        <v>3</v>
      </c>
      <c r="S41" s="77">
        <f t="shared" si="29"/>
        <v>3</v>
      </c>
      <c r="T41" s="77">
        <f t="shared" si="29"/>
        <v>3</v>
      </c>
      <c r="U41" s="77">
        <f t="shared" si="29"/>
        <v>3</v>
      </c>
      <c r="V41" s="54">
        <f t="shared" si="18"/>
        <v>51</v>
      </c>
      <c r="W41" s="89">
        <v>0</v>
      </c>
      <c r="X41" s="89">
        <v>0</v>
      </c>
      <c r="Y41" s="77">
        <f>Y40/2</f>
        <v>3</v>
      </c>
      <c r="Z41" s="77">
        <f t="shared" ref="Z41:AT41" si="30">Z40/2</f>
        <v>3</v>
      </c>
      <c r="AA41" s="77">
        <f t="shared" si="30"/>
        <v>3</v>
      </c>
      <c r="AB41" s="77">
        <f t="shared" si="30"/>
        <v>3</v>
      </c>
      <c r="AC41" s="77">
        <f t="shared" si="30"/>
        <v>3</v>
      </c>
      <c r="AD41" s="77">
        <f t="shared" si="30"/>
        <v>3</v>
      </c>
      <c r="AE41" s="77">
        <f t="shared" si="30"/>
        <v>3</v>
      </c>
      <c r="AF41" s="77">
        <f t="shared" si="30"/>
        <v>3</v>
      </c>
      <c r="AG41" s="70">
        <f t="shared" si="30"/>
        <v>3</v>
      </c>
      <c r="AH41" s="70">
        <f t="shared" si="30"/>
        <v>3</v>
      </c>
      <c r="AI41" s="77">
        <f t="shared" si="30"/>
        <v>3</v>
      </c>
      <c r="AJ41" s="77">
        <f t="shared" si="30"/>
        <v>3</v>
      </c>
      <c r="AK41" s="77">
        <f t="shared" si="30"/>
        <v>3</v>
      </c>
      <c r="AL41" s="77">
        <f t="shared" si="30"/>
        <v>3</v>
      </c>
      <c r="AM41" s="70">
        <f t="shared" si="30"/>
        <v>3</v>
      </c>
      <c r="AN41" s="70">
        <f t="shared" si="30"/>
        <v>3</v>
      </c>
      <c r="AO41" s="70">
        <f t="shared" si="30"/>
        <v>3</v>
      </c>
      <c r="AP41" s="37">
        <f t="shared" si="30"/>
        <v>3</v>
      </c>
      <c r="AQ41" s="37">
        <f t="shared" si="30"/>
        <v>3</v>
      </c>
      <c r="AR41" s="77">
        <f t="shared" si="30"/>
        <v>3</v>
      </c>
      <c r="AS41" s="77">
        <f t="shared" si="30"/>
        <v>3</v>
      </c>
      <c r="AT41" s="63">
        <f t="shared" si="30"/>
        <v>3</v>
      </c>
      <c r="AU41" s="90">
        <v>0</v>
      </c>
      <c r="AV41" s="90">
        <v>0</v>
      </c>
      <c r="AW41" s="54">
        <f t="shared" si="12"/>
        <v>66</v>
      </c>
      <c r="AX41" s="89">
        <f>AX43+AX81</f>
        <v>0</v>
      </c>
      <c r="AY41" s="89">
        <f>AY43+AY81</f>
        <v>0</v>
      </c>
      <c r="AZ41" s="89">
        <f>AZ43+AZ81</f>
        <v>0</v>
      </c>
      <c r="BA41" s="89">
        <f>BA43+BA81</f>
        <v>0</v>
      </c>
      <c r="BB41" s="89">
        <f>BB43+BB81</f>
        <v>0</v>
      </c>
      <c r="BC41" s="89">
        <f>BC43+BC81</f>
        <v>0</v>
      </c>
      <c r="BD41" s="89">
        <f>BD43+BD81</f>
        <v>0</v>
      </c>
      <c r="BE41" s="89">
        <f>BE43+BE81</f>
        <v>0</v>
      </c>
      <c r="BF41" s="89">
        <f>BF43+BF81</f>
        <v>0</v>
      </c>
      <c r="BG41" s="54">
        <f t="shared" si="5"/>
        <v>117</v>
      </c>
    </row>
    <row r="42" spans="1:59" s="1" customFormat="1" x14ac:dyDescent="0.25">
      <c r="A42" s="274"/>
      <c r="B42" s="262" t="s">
        <v>119</v>
      </c>
      <c r="C42" s="256" t="s">
        <v>93</v>
      </c>
      <c r="D42" s="85" t="s">
        <v>55</v>
      </c>
      <c r="E42" s="85">
        <v>3</v>
      </c>
      <c r="F42" s="85">
        <v>3</v>
      </c>
      <c r="G42" s="85">
        <v>3</v>
      </c>
      <c r="H42" s="85">
        <v>3</v>
      </c>
      <c r="I42" s="85">
        <v>3</v>
      </c>
      <c r="J42" s="85">
        <v>3</v>
      </c>
      <c r="K42" s="85">
        <v>3</v>
      </c>
      <c r="L42" s="85">
        <v>3</v>
      </c>
      <c r="M42" s="85">
        <v>3</v>
      </c>
      <c r="N42" s="85">
        <v>3</v>
      </c>
      <c r="O42" s="85">
        <v>3</v>
      </c>
      <c r="P42" s="85">
        <v>3</v>
      </c>
      <c r="Q42" s="85">
        <v>3</v>
      </c>
      <c r="R42" s="85">
        <v>3</v>
      </c>
      <c r="S42" s="85">
        <v>3</v>
      </c>
      <c r="T42" s="85">
        <v>3</v>
      </c>
      <c r="U42" s="92">
        <v>3</v>
      </c>
      <c r="V42" s="86">
        <f t="shared" si="18"/>
        <v>51</v>
      </c>
      <c r="W42" s="87">
        <v>0</v>
      </c>
      <c r="X42" s="87">
        <v>0</v>
      </c>
      <c r="Y42" s="85">
        <v>2</v>
      </c>
      <c r="Z42" s="85">
        <v>2</v>
      </c>
      <c r="AA42" s="85">
        <v>2</v>
      </c>
      <c r="AB42" s="85">
        <v>2</v>
      </c>
      <c r="AC42" s="85">
        <v>2</v>
      </c>
      <c r="AD42" s="85">
        <v>2</v>
      </c>
      <c r="AE42" s="85">
        <v>2</v>
      </c>
      <c r="AF42" s="85">
        <v>2</v>
      </c>
      <c r="AG42" s="85">
        <v>2</v>
      </c>
      <c r="AH42" s="85">
        <v>2</v>
      </c>
      <c r="AI42" s="85">
        <v>2</v>
      </c>
      <c r="AJ42" s="85">
        <v>2</v>
      </c>
      <c r="AK42" s="85">
        <v>2</v>
      </c>
      <c r="AL42" s="85">
        <v>2</v>
      </c>
      <c r="AM42" s="85">
        <v>2</v>
      </c>
      <c r="AN42" s="85">
        <v>2</v>
      </c>
      <c r="AO42" s="91">
        <v>2</v>
      </c>
      <c r="AP42" s="91">
        <v>3</v>
      </c>
      <c r="AQ42" s="85">
        <v>3</v>
      </c>
      <c r="AR42" s="85">
        <v>3</v>
      </c>
      <c r="AS42" s="85">
        <v>3</v>
      </c>
      <c r="AT42" s="85">
        <v>3</v>
      </c>
      <c r="AU42" s="88">
        <v>0</v>
      </c>
      <c r="AV42" s="88">
        <v>0</v>
      </c>
      <c r="AW42" s="86">
        <f t="shared" si="12"/>
        <v>49</v>
      </c>
      <c r="AX42" s="87">
        <f>AX44+AX82</f>
        <v>0</v>
      </c>
      <c r="AY42" s="87">
        <f>AY44+AY82</f>
        <v>0</v>
      </c>
      <c r="AZ42" s="87">
        <f>AZ44+AZ82</f>
        <v>0</v>
      </c>
      <c r="BA42" s="87">
        <f>BA44+BA82</f>
        <v>0</v>
      </c>
      <c r="BB42" s="87">
        <f>BB44+BB82</f>
        <v>0</v>
      </c>
      <c r="BC42" s="87">
        <f>BC44+BC82</f>
        <v>0</v>
      </c>
      <c r="BD42" s="87">
        <f>BD44+BD82</f>
        <v>0</v>
      </c>
      <c r="BE42" s="87">
        <f>BE44+BE82</f>
        <v>0</v>
      </c>
      <c r="BF42" s="87">
        <f>BF44+BF82</f>
        <v>0</v>
      </c>
      <c r="BG42" s="86">
        <f t="shared" si="5"/>
        <v>100</v>
      </c>
    </row>
    <row r="43" spans="1:59" s="1" customFormat="1" x14ac:dyDescent="0.25">
      <c r="A43" s="274"/>
      <c r="B43" s="262"/>
      <c r="C43" s="257"/>
      <c r="D43" s="77" t="s">
        <v>56</v>
      </c>
      <c r="E43" s="77">
        <f>E42/2</f>
        <v>1.5</v>
      </c>
      <c r="F43" s="77">
        <f t="shared" ref="F43:T43" si="31">F42/2</f>
        <v>1.5</v>
      </c>
      <c r="G43" s="77">
        <f t="shared" si="31"/>
        <v>1.5</v>
      </c>
      <c r="H43" s="77">
        <f t="shared" si="31"/>
        <v>1.5</v>
      </c>
      <c r="I43" s="77">
        <f t="shared" si="31"/>
        <v>1.5</v>
      </c>
      <c r="J43" s="77">
        <f t="shared" si="31"/>
        <v>1.5</v>
      </c>
      <c r="K43" s="77">
        <f t="shared" si="31"/>
        <v>1.5</v>
      </c>
      <c r="L43" s="77">
        <f t="shared" si="31"/>
        <v>1.5</v>
      </c>
      <c r="M43" s="77">
        <f t="shared" si="31"/>
        <v>1.5</v>
      </c>
      <c r="N43" s="77">
        <f t="shared" si="31"/>
        <v>1.5</v>
      </c>
      <c r="O43" s="77">
        <f t="shared" si="31"/>
        <v>1.5</v>
      </c>
      <c r="P43" s="77">
        <f t="shared" si="31"/>
        <v>1.5</v>
      </c>
      <c r="Q43" s="77">
        <f t="shared" si="31"/>
        <v>1.5</v>
      </c>
      <c r="R43" s="77">
        <f t="shared" si="31"/>
        <v>1.5</v>
      </c>
      <c r="S43" s="77">
        <f t="shared" si="31"/>
        <v>1.5</v>
      </c>
      <c r="T43" s="77">
        <f t="shared" si="31"/>
        <v>1.5</v>
      </c>
      <c r="U43" s="37">
        <v>1.5</v>
      </c>
      <c r="V43" s="54">
        <f t="shared" si="18"/>
        <v>25.5</v>
      </c>
      <c r="W43" s="89">
        <v>0</v>
      </c>
      <c r="X43" s="89">
        <v>0</v>
      </c>
      <c r="Y43" s="117">
        <f>Y42/2</f>
        <v>1</v>
      </c>
      <c r="Z43" s="117">
        <f t="shared" ref="Z43:AT43" si="32">Z42/2</f>
        <v>1</v>
      </c>
      <c r="AA43" s="117">
        <f t="shared" si="32"/>
        <v>1</v>
      </c>
      <c r="AB43" s="117">
        <f t="shared" si="32"/>
        <v>1</v>
      </c>
      <c r="AC43" s="117">
        <f t="shared" si="32"/>
        <v>1</v>
      </c>
      <c r="AD43" s="117">
        <f t="shared" si="32"/>
        <v>1</v>
      </c>
      <c r="AE43" s="117">
        <f t="shared" si="32"/>
        <v>1</v>
      </c>
      <c r="AF43" s="117">
        <f t="shared" si="32"/>
        <v>1</v>
      </c>
      <c r="AG43" s="70">
        <f t="shared" si="32"/>
        <v>1</v>
      </c>
      <c r="AH43" s="70">
        <f t="shared" si="32"/>
        <v>1</v>
      </c>
      <c r="AI43" s="117">
        <f t="shared" si="32"/>
        <v>1</v>
      </c>
      <c r="AJ43" s="117">
        <f t="shared" si="32"/>
        <v>1</v>
      </c>
      <c r="AK43" s="117">
        <f t="shared" si="32"/>
        <v>1</v>
      </c>
      <c r="AL43" s="117">
        <f t="shared" si="32"/>
        <v>1</v>
      </c>
      <c r="AM43" s="70">
        <f t="shared" si="32"/>
        <v>1</v>
      </c>
      <c r="AN43" s="70">
        <f t="shared" si="32"/>
        <v>1</v>
      </c>
      <c r="AO43" s="70">
        <f t="shared" si="32"/>
        <v>1</v>
      </c>
      <c r="AP43" s="37">
        <f t="shared" si="32"/>
        <v>1.5</v>
      </c>
      <c r="AQ43" s="37">
        <f t="shared" si="32"/>
        <v>1.5</v>
      </c>
      <c r="AR43" s="117">
        <f t="shared" si="32"/>
        <v>1.5</v>
      </c>
      <c r="AS43" s="117">
        <f t="shared" si="32"/>
        <v>1.5</v>
      </c>
      <c r="AT43" s="63">
        <f t="shared" si="32"/>
        <v>1.5</v>
      </c>
      <c r="AU43" s="90">
        <v>0</v>
      </c>
      <c r="AV43" s="90">
        <v>0</v>
      </c>
      <c r="AW43" s="54">
        <f t="shared" si="12"/>
        <v>24.5</v>
      </c>
      <c r="AX43" s="89">
        <f>AX45+AX83</f>
        <v>0</v>
      </c>
      <c r="AY43" s="89">
        <f>AY45+AY83</f>
        <v>0</v>
      </c>
      <c r="AZ43" s="89">
        <f>AZ45+AZ83</f>
        <v>0</v>
      </c>
      <c r="BA43" s="89">
        <f>BA45+BA83</f>
        <v>0</v>
      </c>
      <c r="BB43" s="89">
        <f>BB45+BB83</f>
        <v>0</v>
      </c>
      <c r="BC43" s="89">
        <f>BC45+BC83</f>
        <v>0</v>
      </c>
      <c r="BD43" s="89">
        <f>BD45+BD83</f>
        <v>0</v>
      </c>
      <c r="BE43" s="89">
        <f>BE45+BE83</f>
        <v>0</v>
      </c>
      <c r="BF43" s="89">
        <f>BF45+BF83</f>
        <v>0</v>
      </c>
      <c r="BG43" s="54">
        <f t="shared" si="5"/>
        <v>50</v>
      </c>
    </row>
    <row r="44" spans="1:59" s="1" customFormat="1" x14ac:dyDescent="0.25">
      <c r="A44" s="274"/>
      <c r="B44" s="262" t="s">
        <v>135</v>
      </c>
      <c r="C44" s="256" t="s">
        <v>112</v>
      </c>
      <c r="D44" s="85" t="s">
        <v>55</v>
      </c>
      <c r="E44" s="85">
        <v>3</v>
      </c>
      <c r="F44" s="85">
        <v>3</v>
      </c>
      <c r="G44" s="85">
        <v>3</v>
      </c>
      <c r="H44" s="85">
        <v>3</v>
      </c>
      <c r="I44" s="85">
        <v>3</v>
      </c>
      <c r="J44" s="85">
        <v>3</v>
      </c>
      <c r="K44" s="85">
        <v>3</v>
      </c>
      <c r="L44" s="85">
        <v>3</v>
      </c>
      <c r="M44" s="85">
        <v>3</v>
      </c>
      <c r="N44" s="85">
        <v>3</v>
      </c>
      <c r="O44" s="91">
        <v>3</v>
      </c>
      <c r="P44" s="91">
        <v>2</v>
      </c>
      <c r="Q44" s="85">
        <v>2</v>
      </c>
      <c r="R44" s="85">
        <v>2</v>
      </c>
      <c r="S44" s="85">
        <v>2</v>
      </c>
      <c r="T44" s="85">
        <v>2</v>
      </c>
      <c r="U44" s="85">
        <v>2</v>
      </c>
      <c r="V44" s="86">
        <f t="shared" si="18"/>
        <v>45</v>
      </c>
      <c r="W44" s="87">
        <v>0</v>
      </c>
      <c r="X44" s="87">
        <v>0</v>
      </c>
      <c r="Y44" s="85">
        <v>4</v>
      </c>
      <c r="Z44" s="85">
        <v>4</v>
      </c>
      <c r="AA44" s="85">
        <v>4</v>
      </c>
      <c r="AB44" s="85">
        <v>4</v>
      </c>
      <c r="AC44" s="85">
        <v>4</v>
      </c>
      <c r="AD44" s="85">
        <v>4</v>
      </c>
      <c r="AE44" s="85">
        <v>4</v>
      </c>
      <c r="AF44" s="85">
        <v>4</v>
      </c>
      <c r="AG44" s="85">
        <v>4</v>
      </c>
      <c r="AH44" s="91">
        <v>4</v>
      </c>
      <c r="AI44" s="91">
        <v>3</v>
      </c>
      <c r="AJ44" s="85">
        <v>3</v>
      </c>
      <c r="AK44" s="85">
        <v>3</v>
      </c>
      <c r="AL44" s="85">
        <v>3</v>
      </c>
      <c r="AM44" s="85">
        <v>3</v>
      </c>
      <c r="AN44" s="85">
        <v>3</v>
      </c>
      <c r="AO44" s="85">
        <v>3</v>
      </c>
      <c r="AP44" s="85">
        <v>3</v>
      </c>
      <c r="AQ44" s="85">
        <v>3</v>
      </c>
      <c r="AR44" s="85">
        <v>3</v>
      </c>
      <c r="AS44" s="85">
        <v>3</v>
      </c>
      <c r="AT44" s="85">
        <v>3</v>
      </c>
      <c r="AU44" s="88">
        <v>0</v>
      </c>
      <c r="AV44" s="88">
        <v>0</v>
      </c>
      <c r="AW44" s="86">
        <f t="shared" si="12"/>
        <v>76</v>
      </c>
      <c r="AX44" s="87">
        <f>AX46+AX84</f>
        <v>0</v>
      </c>
      <c r="AY44" s="87">
        <f>AY46+AY84</f>
        <v>0</v>
      </c>
      <c r="AZ44" s="87">
        <f>AZ46+AZ84</f>
        <v>0</v>
      </c>
      <c r="BA44" s="87">
        <f>BA46+BA84</f>
        <v>0</v>
      </c>
      <c r="BB44" s="87">
        <f>BB46+BB84</f>
        <v>0</v>
      </c>
      <c r="BC44" s="87">
        <f>BC46+BC84</f>
        <v>0</v>
      </c>
      <c r="BD44" s="87">
        <f>BD46+BD84</f>
        <v>0</v>
      </c>
      <c r="BE44" s="87">
        <f>BE46+BE84</f>
        <v>0</v>
      </c>
      <c r="BF44" s="87">
        <f>BF46+BF84</f>
        <v>0</v>
      </c>
      <c r="BG44" s="86">
        <f t="shared" si="5"/>
        <v>121</v>
      </c>
    </row>
    <row r="45" spans="1:59" s="1" customFormat="1" x14ac:dyDescent="0.25">
      <c r="A45" s="274"/>
      <c r="B45" s="262"/>
      <c r="C45" s="257"/>
      <c r="D45" s="77" t="s">
        <v>56</v>
      </c>
      <c r="E45" s="77">
        <f>E44/2</f>
        <v>1.5</v>
      </c>
      <c r="F45" s="77">
        <f t="shared" ref="F45:T45" si="33">F44/2</f>
        <v>1.5</v>
      </c>
      <c r="G45" s="77">
        <f t="shared" si="33"/>
        <v>1.5</v>
      </c>
      <c r="H45" s="77">
        <f t="shared" si="33"/>
        <v>1.5</v>
      </c>
      <c r="I45" s="77">
        <f t="shared" si="33"/>
        <v>1.5</v>
      </c>
      <c r="J45" s="77">
        <f t="shared" si="33"/>
        <v>1.5</v>
      </c>
      <c r="K45" s="77">
        <f t="shared" si="33"/>
        <v>1.5</v>
      </c>
      <c r="L45" s="77">
        <f t="shared" si="33"/>
        <v>1.5</v>
      </c>
      <c r="M45" s="77">
        <f t="shared" si="33"/>
        <v>1.5</v>
      </c>
      <c r="N45" s="77">
        <f t="shared" si="33"/>
        <v>1.5</v>
      </c>
      <c r="O45" s="77">
        <f t="shared" si="33"/>
        <v>1.5</v>
      </c>
      <c r="P45" s="77">
        <f t="shared" si="33"/>
        <v>1</v>
      </c>
      <c r="Q45" s="77">
        <f t="shared" si="33"/>
        <v>1</v>
      </c>
      <c r="R45" s="77">
        <f t="shared" si="33"/>
        <v>1</v>
      </c>
      <c r="S45" s="77">
        <f t="shared" si="33"/>
        <v>1</v>
      </c>
      <c r="T45" s="77">
        <f t="shared" si="33"/>
        <v>1</v>
      </c>
      <c r="U45" s="77">
        <v>0.5</v>
      </c>
      <c r="V45" s="54">
        <f t="shared" si="18"/>
        <v>22</v>
      </c>
      <c r="W45" s="89">
        <v>0</v>
      </c>
      <c r="X45" s="89">
        <v>0</v>
      </c>
      <c r="Y45" s="117">
        <f>Y44/2</f>
        <v>2</v>
      </c>
      <c r="Z45" s="117">
        <f t="shared" ref="Z45:AT45" si="34">Z44/2</f>
        <v>2</v>
      </c>
      <c r="AA45" s="117">
        <f t="shared" si="34"/>
        <v>2</v>
      </c>
      <c r="AB45" s="117">
        <f t="shared" si="34"/>
        <v>2</v>
      </c>
      <c r="AC45" s="117">
        <f t="shared" si="34"/>
        <v>2</v>
      </c>
      <c r="AD45" s="117">
        <f t="shared" si="34"/>
        <v>2</v>
      </c>
      <c r="AE45" s="117">
        <f t="shared" si="34"/>
        <v>2</v>
      </c>
      <c r="AF45" s="117">
        <f t="shared" si="34"/>
        <v>2</v>
      </c>
      <c r="AG45" s="70">
        <f t="shared" si="34"/>
        <v>2</v>
      </c>
      <c r="AH45" s="70">
        <f t="shared" si="34"/>
        <v>2</v>
      </c>
      <c r="AI45" s="117">
        <f t="shared" si="34"/>
        <v>1.5</v>
      </c>
      <c r="AJ45" s="117">
        <f t="shared" si="34"/>
        <v>1.5</v>
      </c>
      <c r="AK45" s="117">
        <f t="shared" si="34"/>
        <v>1.5</v>
      </c>
      <c r="AL45" s="117">
        <f t="shared" si="34"/>
        <v>1.5</v>
      </c>
      <c r="AM45" s="70">
        <f t="shared" si="34"/>
        <v>1.5</v>
      </c>
      <c r="AN45" s="70">
        <f t="shared" si="34"/>
        <v>1.5</v>
      </c>
      <c r="AO45" s="70">
        <f t="shared" si="34"/>
        <v>1.5</v>
      </c>
      <c r="AP45" s="117">
        <f t="shared" si="34"/>
        <v>1.5</v>
      </c>
      <c r="AQ45" s="117">
        <f t="shared" si="34"/>
        <v>1.5</v>
      </c>
      <c r="AR45" s="117">
        <f t="shared" si="34"/>
        <v>1.5</v>
      </c>
      <c r="AS45" s="117">
        <f t="shared" si="34"/>
        <v>1.5</v>
      </c>
      <c r="AT45" s="70">
        <f t="shared" si="34"/>
        <v>1.5</v>
      </c>
      <c r="AU45" s="90">
        <v>0</v>
      </c>
      <c r="AV45" s="90">
        <v>0</v>
      </c>
      <c r="AW45" s="54">
        <f t="shared" si="12"/>
        <v>38</v>
      </c>
      <c r="AX45" s="89">
        <f>AX47+AX85</f>
        <v>0</v>
      </c>
      <c r="AY45" s="89">
        <f>AY47+AY85</f>
        <v>0</v>
      </c>
      <c r="AZ45" s="89">
        <f>AZ47+AZ85</f>
        <v>0</v>
      </c>
      <c r="BA45" s="89">
        <f>BA47+BA85</f>
        <v>0</v>
      </c>
      <c r="BB45" s="89">
        <f>BB47+BB85</f>
        <v>0</v>
      </c>
      <c r="BC45" s="89">
        <f>BC47+BC85</f>
        <v>0</v>
      </c>
      <c r="BD45" s="89">
        <f>BD47+BD85</f>
        <v>0</v>
      </c>
      <c r="BE45" s="89">
        <f>BE47+BE85</f>
        <v>0</v>
      </c>
      <c r="BF45" s="89">
        <f>BF47+BF85</f>
        <v>0</v>
      </c>
      <c r="BG45" s="54">
        <f t="shared" si="5"/>
        <v>60</v>
      </c>
    </row>
    <row r="46" spans="1:59" s="1" customFormat="1" x14ac:dyDescent="0.25">
      <c r="A46" s="274"/>
      <c r="B46" s="255" t="s">
        <v>106</v>
      </c>
      <c r="C46" s="253" t="s">
        <v>94</v>
      </c>
      <c r="D46" s="71" t="s">
        <v>55</v>
      </c>
      <c r="E46" s="78">
        <f>E48</f>
        <v>0</v>
      </c>
      <c r="F46" s="78">
        <f t="shared" ref="F46:U46" si="35">F48</f>
        <v>0</v>
      </c>
      <c r="G46" s="78">
        <f t="shared" si="35"/>
        <v>0</v>
      </c>
      <c r="H46" s="78">
        <f t="shared" si="35"/>
        <v>0</v>
      </c>
      <c r="I46" s="78">
        <f t="shared" si="35"/>
        <v>0</v>
      </c>
      <c r="J46" s="78">
        <f t="shared" si="35"/>
        <v>0</v>
      </c>
      <c r="K46" s="78">
        <f t="shared" si="35"/>
        <v>0</v>
      </c>
      <c r="L46" s="78">
        <f t="shared" si="35"/>
        <v>0</v>
      </c>
      <c r="M46" s="78">
        <f t="shared" si="35"/>
        <v>0</v>
      </c>
      <c r="N46" s="78">
        <f t="shared" si="35"/>
        <v>0</v>
      </c>
      <c r="O46" s="78">
        <f t="shared" si="35"/>
        <v>0</v>
      </c>
      <c r="P46" s="78">
        <f t="shared" si="35"/>
        <v>0</v>
      </c>
      <c r="Q46" s="78">
        <f t="shared" si="35"/>
        <v>0</v>
      </c>
      <c r="R46" s="78">
        <f t="shared" si="35"/>
        <v>0</v>
      </c>
      <c r="S46" s="78">
        <f t="shared" si="35"/>
        <v>0</v>
      </c>
      <c r="T46" s="78">
        <f t="shared" si="35"/>
        <v>0</v>
      </c>
      <c r="U46" s="78">
        <f t="shared" si="35"/>
        <v>0</v>
      </c>
      <c r="V46" s="54">
        <f t="shared" si="18"/>
        <v>0</v>
      </c>
      <c r="W46" s="71">
        <v>0</v>
      </c>
      <c r="X46" s="71">
        <v>0</v>
      </c>
      <c r="Y46" s="78">
        <f>Y48</f>
        <v>1</v>
      </c>
      <c r="Z46" s="78">
        <f t="shared" ref="Z46:AT46" si="36">Z48</f>
        <v>1</v>
      </c>
      <c r="AA46" s="78">
        <f t="shared" si="36"/>
        <v>1</v>
      </c>
      <c r="AB46" s="78">
        <f t="shared" si="36"/>
        <v>1</v>
      </c>
      <c r="AC46" s="78">
        <f t="shared" si="36"/>
        <v>1</v>
      </c>
      <c r="AD46" s="78">
        <f t="shared" si="36"/>
        <v>1</v>
      </c>
      <c r="AE46" s="78">
        <f t="shared" si="36"/>
        <v>1</v>
      </c>
      <c r="AF46" s="78">
        <f t="shared" si="36"/>
        <v>1</v>
      </c>
      <c r="AG46" s="30">
        <f t="shared" si="36"/>
        <v>1</v>
      </c>
      <c r="AH46" s="30">
        <f t="shared" si="36"/>
        <v>1</v>
      </c>
      <c r="AI46" s="78">
        <f t="shared" si="36"/>
        <v>2</v>
      </c>
      <c r="AJ46" s="78">
        <f t="shared" si="36"/>
        <v>2</v>
      </c>
      <c r="AK46" s="78">
        <f t="shared" si="36"/>
        <v>2</v>
      </c>
      <c r="AL46" s="78">
        <f t="shared" si="36"/>
        <v>2</v>
      </c>
      <c r="AM46" s="30">
        <f t="shared" si="36"/>
        <v>3</v>
      </c>
      <c r="AN46" s="30">
        <f t="shared" si="36"/>
        <v>3</v>
      </c>
      <c r="AO46" s="30">
        <f t="shared" si="36"/>
        <v>3</v>
      </c>
      <c r="AP46" s="78">
        <f t="shared" si="36"/>
        <v>2</v>
      </c>
      <c r="AQ46" s="78">
        <f t="shared" si="36"/>
        <v>2</v>
      </c>
      <c r="AR46" s="78">
        <f t="shared" si="36"/>
        <v>2</v>
      </c>
      <c r="AS46" s="78">
        <f t="shared" si="36"/>
        <v>2</v>
      </c>
      <c r="AT46" s="30">
        <f t="shared" si="36"/>
        <v>1</v>
      </c>
      <c r="AU46" s="88">
        <v>0</v>
      </c>
      <c r="AV46" s="88">
        <v>0</v>
      </c>
      <c r="AW46" s="86">
        <f t="shared" si="12"/>
        <v>36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54">
        <f t="shared" si="5"/>
        <v>36</v>
      </c>
    </row>
    <row r="47" spans="1:59" s="1" customFormat="1" x14ac:dyDescent="0.25">
      <c r="A47" s="274"/>
      <c r="B47" s="255"/>
      <c r="C47" s="254"/>
      <c r="D47" s="71" t="s">
        <v>56</v>
      </c>
      <c r="E47" s="71">
        <f>E46/2</f>
        <v>0</v>
      </c>
      <c r="F47" s="71">
        <f t="shared" ref="F47:U47" si="37">F46/2</f>
        <v>0</v>
      </c>
      <c r="G47" s="71">
        <f t="shared" si="37"/>
        <v>0</v>
      </c>
      <c r="H47" s="71">
        <f t="shared" si="37"/>
        <v>0</v>
      </c>
      <c r="I47" s="71">
        <f t="shared" si="37"/>
        <v>0</v>
      </c>
      <c r="J47" s="71">
        <f t="shared" si="37"/>
        <v>0</v>
      </c>
      <c r="K47" s="71">
        <f t="shared" si="37"/>
        <v>0</v>
      </c>
      <c r="L47" s="71">
        <f t="shared" si="37"/>
        <v>0</v>
      </c>
      <c r="M47" s="71">
        <f t="shared" si="37"/>
        <v>0</v>
      </c>
      <c r="N47" s="71">
        <f t="shared" si="37"/>
        <v>0</v>
      </c>
      <c r="O47" s="71">
        <f t="shared" si="37"/>
        <v>0</v>
      </c>
      <c r="P47" s="71">
        <f t="shared" si="37"/>
        <v>0</v>
      </c>
      <c r="Q47" s="71">
        <f t="shared" si="37"/>
        <v>0</v>
      </c>
      <c r="R47" s="71">
        <f t="shared" si="37"/>
        <v>0</v>
      </c>
      <c r="S47" s="71">
        <f t="shared" si="37"/>
        <v>0</v>
      </c>
      <c r="T47" s="71">
        <f t="shared" si="37"/>
        <v>0</v>
      </c>
      <c r="U47" s="71">
        <f t="shared" si="37"/>
        <v>0</v>
      </c>
      <c r="V47" s="54">
        <f t="shared" si="18"/>
        <v>0</v>
      </c>
      <c r="W47" s="71">
        <v>0</v>
      </c>
      <c r="X47" s="71">
        <v>0</v>
      </c>
      <c r="Y47" s="78">
        <f>Y46/2</f>
        <v>0.5</v>
      </c>
      <c r="Z47" s="78">
        <f t="shared" ref="Z47:AT47" si="38">Z46/2</f>
        <v>0.5</v>
      </c>
      <c r="AA47" s="78">
        <f t="shared" si="38"/>
        <v>0.5</v>
      </c>
      <c r="AB47" s="78">
        <f t="shared" si="38"/>
        <v>0.5</v>
      </c>
      <c r="AC47" s="78">
        <f t="shared" si="38"/>
        <v>0.5</v>
      </c>
      <c r="AD47" s="78">
        <f t="shared" si="38"/>
        <v>0.5</v>
      </c>
      <c r="AE47" s="78">
        <f t="shared" si="38"/>
        <v>0.5</v>
      </c>
      <c r="AF47" s="78">
        <f t="shared" si="38"/>
        <v>0.5</v>
      </c>
      <c r="AG47" s="78">
        <f t="shared" si="38"/>
        <v>0.5</v>
      </c>
      <c r="AH47" s="78">
        <f t="shared" si="38"/>
        <v>0.5</v>
      </c>
      <c r="AI47" s="78">
        <f t="shared" si="38"/>
        <v>1</v>
      </c>
      <c r="AJ47" s="78">
        <f t="shared" si="38"/>
        <v>1</v>
      </c>
      <c r="AK47" s="78">
        <f t="shared" si="38"/>
        <v>1</v>
      </c>
      <c r="AL47" s="78">
        <f t="shared" si="38"/>
        <v>1</v>
      </c>
      <c r="AM47" s="78">
        <f t="shared" si="38"/>
        <v>1.5</v>
      </c>
      <c r="AN47" s="78">
        <f t="shared" si="38"/>
        <v>1.5</v>
      </c>
      <c r="AO47" s="78">
        <f t="shared" si="38"/>
        <v>1.5</v>
      </c>
      <c r="AP47" s="78">
        <f t="shared" si="38"/>
        <v>1</v>
      </c>
      <c r="AQ47" s="78">
        <f t="shared" si="38"/>
        <v>1</v>
      </c>
      <c r="AR47" s="78">
        <f t="shared" si="38"/>
        <v>1</v>
      </c>
      <c r="AS47" s="78">
        <f t="shared" si="38"/>
        <v>1</v>
      </c>
      <c r="AT47" s="78">
        <f t="shared" si="38"/>
        <v>0.5</v>
      </c>
      <c r="AU47" s="90">
        <v>0</v>
      </c>
      <c r="AV47" s="90">
        <v>0</v>
      </c>
      <c r="AW47" s="54">
        <f t="shared" si="12"/>
        <v>18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54">
        <f t="shared" si="5"/>
        <v>18</v>
      </c>
    </row>
    <row r="48" spans="1:59" s="1" customFormat="1" x14ac:dyDescent="0.25">
      <c r="A48" s="274"/>
      <c r="B48" s="243" t="s">
        <v>128</v>
      </c>
      <c r="C48" s="256" t="s">
        <v>91</v>
      </c>
      <c r="D48" s="85" t="s">
        <v>55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6">
        <f t="shared" si="18"/>
        <v>0</v>
      </c>
      <c r="W48" s="87">
        <v>0</v>
      </c>
      <c r="X48" s="87">
        <v>0</v>
      </c>
      <c r="Y48" s="85">
        <v>1</v>
      </c>
      <c r="Z48" s="85">
        <v>1</v>
      </c>
      <c r="AA48" s="85">
        <v>1</v>
      </c>
      <c r="AB48" s="85">
        <v>1</v>
      </c>
      <c r="AC48" s="85">
        <v>1</v>
      </c>
      <c r="AD48" s="85">
        <v>1</v>
      </c>
      <c r="AE48" s="85">
        <v>1</v>
      </c>
      <c r="AF48" s="85">
        <v>1</v>
      </c>
      <c r="AG48" s="85">
        <v>1</v>
      </c>
      <c r="AH48" s="91">
        <v>1</v>
      </c>
      <c r="AI48" s="91">
        <v>2</v>
      </c>
      <c r="AJ48" s="91">
        <v>2</v>
      </c>
      <c r="AK48" s="91">
        <v>2</v>
      </c>
      <c r="AL48" s="91">
        <v>2</v>
      </c>
      <c r="AM48" s="91">
        <v>3</v>
      </c>
      <c r="AN48" s="91">
        <v>3</v>
      </c>
      <c r="AO48" s="91">
        <v>3</v>
      </c>
      <c r="AP48" s="91">
        <v>2</v>
      </c>
      <c r="AQ48" s="91">
        <v>2</v>
      </c>
      <c r="AR48" s="91">
        <v>2</v>
      </c>
      <c r="AS48" s="91">
        <v>2</v>
      </c>
      <c r="AT48" s="91">
        <v>1</v>
      </c>
      <c r="AU48" s="88">
        <v>0</v>
      </c>
      <c r="AV48" s="88">
        <v>0</v>
      </c>
      <c r="AW48" s="86">
        <f t="shared" si="12"/>
        <v>36</v>
      </c>
      <c r="AX48" s="87">
        <v>0</v>
      </c>
      <c r="AY48" s="87">
        <v>0</v>
      </c>
      <c r="AZ48" s="87">
        <v>0</v>
      </c>
      <c r="BA48" s="87">
        <v>0</v>
      </c>
      <c r="BB48" s="87">
        <v>0</v>
      </c>
      <c r="BC48" s="87">
        <v>0</v>
      </c>
      <c r="BD48" s="87">
        <v>0</v>
      </c>
      <c r="BE48" s="87">
        <v>0</v>
      </c>
      <c r="BF48" s="87">
        <v>0</v>
      </c>
      <c r="BG48" s="86">
        <f t="shared" si="5"/>
        <v>36</v>
      </c>
    </row>
    <row r="49" spans="1:59" s="1" customFormat="1" ht="15" customHeight="1" x14ac:dyDescent="0.25">
      <c r="A49" s="274"/>
      <c r="B49" s="243"/>
      <c r="C49" s="257"/>
      <c r="D49" s="77" t="s">
        <v>56</v>
      </c>
      <c r="E49" s="77">
        <f>E48/2</f>
        <v>0</v>
      </c>
      <c r="F49" s="77">
        <f t="shared" ref="F49:U49" si="39">F48/2</f>
        <v>0</v>
      </c>
      <c r="G49" s="77">
        <f t="shared" si="39"/>
        <v>0</v>
      </c>
      <c r="H49" s="77">
        <f t="shared" si="39"/>
        <v>0</v>
      </c>
      <c r="I49" s="77">
        <f t="shared" si="39"/>
        <v>0</v>
      </c>
      <c r="J49" s="77">
        <f t="shared" si="39"/>
        <v>0</v>
      </c>
      <c r="K49" s="77">
        <f t="shared" si="39"/>
        <v>0</v>
      </c>
      <c r="L49" s="77">
        <f t="shared" si="39"/>
        <v>0</v>
      </c>
      <c r="M49" s="77">
        <f t="shared" si="39"/>
        <v>0</v>
      </c>
      <c r="N49" s="77">
        <f t="shared" si="39"/>
        <v>0</v>
      </c>
      <c r="O49" s="77">
        <f t="shared" si="39"/>
        <v>0</v>
      </c>
      <c r="P49" s="77">
        <f t="shared" si="39"/>
        <v>0</v>
      </c>
      <c r="Q49" s="77">
        <f t="shared" si="39"/>
        <v>0</v>
      </c>
      <c r="R49" s="77">
        <f t="shared" si="39"/>
        <v>0</v>
      </c>
      <c r="S49" s="77">
        <f t="shared" si="39"/>
        <v>0</v>
      </c>
      <c r="T49" s="77">
        <f t="shared" si="39"/>
        <v>0</v>
      </c>
      <c r="U49" s="77">
        <f t="shared" si="39"/>
        <v>0</v>
      </c>
      <c r="V49" s="54">
        <f t="shared" si="18"/>
        <v>0</v>
      </c>
      <c r="W49" s="89">
        <v>0</v>
      </c>
      <c r="X49" s="89">
        <v>0</v>
      </c>
      <c r="Y49" s="77">
        <f>Y48/2</f>
        <v>0.5</v>
      </c>
      <c r="Z49" s="77">
        <f t="shared" ref="Z49:AT49" si="40">Z48/2</f>
        <v>0.5</v>
      </c>
      <c r="AA49" s="77">
        <f t="shared" si="40"/>
        <v>0.5</v>
      </c>
      <c r="AB49" s="77">
        <f t="shared" si="40"/>
        <v>0.5</v>
      </c>
      <c r="AC49" s="77">
        <f t="shared" si="40"/>
        <v>0.5</v>
      </c>
      <c r="AD49" s="77">
        <f t="shared" si="40"/>
        <v>0.5</v>
      </c>
      <c r="AE49" s="77">
        <f t="shared" si="40"/>
        <v>0.5</v>
      </c>
      <c r="AF49" s="77">
        <f t="shared" si="40"/>
        <v>0.5</v>
      </c>
      <c r="AG49" s="70">
        <f t="shared" si="40"/>
        <v>0.5</v>
      </c>
      <c r="AH49" s="70">
        <f t="shared" si="40"/>
        <v>0.5</v>
      </c>
      <c r="AI49" s="77">
        <f t="shared" si="40"/>
        <v>1</v>
      </c>
      <c r="AJ49" s="77">
        <f t="shared" si="40"/>
        <v>1</v>
      </c>
      <c r="AK49" s="77">
        <f t="shared" si="40"/>
        <v>1</v>
      </c>
      <c r="AL49" s="77">
        <f t="shared" si="40"/>
        <v>1</v>
      </c>
      <c r="AM49" s="70">
        <f t="shared" si="40"/>
        <v>1.5</v>
      </c>
      <c r="AN49" s="70">
        <f t="shared" si="40"/>
        <v>1.5</v>
      </c>
      <c r="AO49" s="70">
        <f t="shared" si="40"/>
        <v>1.5</v>
      </c>
      <c r="AP49" s="77">
        <f t="shared" si="40"/>
        <v>1</v>
      </c>
      <c r="AQ49" s="77">
        <f t="shared" si="40"/>
        <v>1</v>
      </c>
      <c r="AR49" s="77">
        <f t="shared" si="40"/>
        <v>1</v>
      </c>
      <c r="AS49" s="77">
        <f t="shared" si="40"/>
        <v>1</v>
      </c>
      <c r="AT49" s="70">
        <f t="shared" si="40"/>
        <v>0.5</v>
      </c>
      <c r="AU49" s="90">
        <v>0</v>
      </c>
      <c r="AV49" s="90">
        <v>0</v>
      </c>
      <c r="AW49" s="54">
        <f t="shared" si="12"/>
        <v>18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54">
        <f t="shared" si="5"/>
        <v>18</v>
      </c>
    </row>
    <row r="50" spans="1:59" s="1" customFormat="1" x14ac:dyDescent="0.25">
      <c r="A50" s="274"/>
      <c r="B50" s="258" t="s">
        <v>65</v>
      </c>
      <c r="C50" s="260" t="s">
        <v>66</v>
      </c>
      <c r="D50" s="72" t="s">
        <v>55</v>
      </c>
      <c r="E50" s="76">
        <f>E52</f>
        <v>0</v>
      </c>
      <c r="F50" s="76">
        <f t="shared" ref="F50:U51" si="41">F52</f>
        <v>0</v>
      </c>
      <c r="G50" s="76">
        <f t="shared" si="41"/>
        <v>0</v>
      </c>
      <c r="H50" s="76">
        <f t="shared" si="41"/>
        <v>0</v>
      </c>
      <c r="I50" s="76">
        <f t="shared" si="41"/>
        <v>0</v>
      </c>
      <c r="J50" s="76">
        <f t="shared" si="41"/>
        <v>0</v>
      </c>
      <c r="K50" s="76">
        <f t="shared" si="41"/>
        <v>0</v>
      </c>
      <c r="L50" s="76">
        <f t="shared" si="41"/>
        <v>0</v>
      </c>
      <c r="M50" s="76">
        <f t="shared" si="41"/>
        <v>0</v>
      </c>
      <c r="N50" s="76">
        <f t="shared" si="41"/>
        <v>0</v>
      </c>
      <c r="O50" s="76">
        <f t="shared" si="41"/>
        <v>0</v>
      </c>
      <c r="P50" s="76">
        <f t="shared" si="41"/>
        <v>0</v>
      </c>
      <c r="Q50" s="76">
        <f t="shared" si="41"/>
        <v>0</v>
      </c>
      <c r="R50" s="76">
        <f t="shared" si="41"/>
        <v>0</v>
      </c>
      <c r="S50" s="76">
        <f t="shared" si="41"/>
        <v>0</v>
      </c>
      <c r="T50" s="76">
        <f t="shared" si="41"/>
        <v>0</v>
      </c>
      <c r="U50" s="76">
        <f t="shared" si="41"/>
        <v>0</v>
      </c>
      <c r="V50" s="76">
        <f t="shared" si="18"/>
        <v>0</v>
      </c>
      <c r="W50" s="72">
        <v>0</v>
      </c>
      <c r="X50" s="72">
        <v>0</v>
      </c>
      <c r="Y50" s="76">
        <f>Y52</f>
        <v>2</v>
      </c>
      <c r="Z50" s="76">
        <f t="shared" ref="Z50:AU51" si="42">Z52</f>
        <v>2</v>
      </c>
      <c r="AA50" s="76">
        <f t="shared" si="42"/>
        <v>2</v>
      </c>
      <c r="AB50" s="76">
        <f t="shared" si="42"/>
        <v>2</v>
      </c>
      <c r="AC50" s="76">
        <f t="shared" si="42"/>
        <v>2</v>
      </c>
      <c r="AD50" s="76">
        <f t="shared" si="42"/>
        <v>2</v>
      </c>
      <c r="AE50" s="76">
        <f t="shared" si="42"/>
        <v>1</v>
      </c>
      <c r="AF50" s="76">
        <f t="shared" si="42"/>
        <v>1</v>
      </c>
      <c r="AG50" s="48">
        <f t="shared" si="42"/>
        <v>1</v>
      </c>
      <c r="AH50" s="48">
        <f t="shared" si="42"/>
        <v>1</v>
      </c>
      <c r="AI50" s="76">
        <f t="shared" si="42"/>
        <v>1</v>
      </c>
      <c r="AJ50" s="76">
        <f t="shared" si="42"/>
        <v>1</v>
      </c>
      <c r="AK50" s="76">
        <f t="shared" si="42"/>
        <v>1</v>
      </c>
      <c r="AL50" s="76">
        <f t="shared" si="42"/>
        <v>1</v>
      </c>
      <c r="AM50" s="48">
        <f t="shared" si="42"/>
        <v>2</v>
      </c>
      <c r="AN50" s="48">
        <f t="shared" si="42"/>
        <v>2</v>
      </c>
      <c r="AO50" s="48">
        <f t="shared" si="42"/>
        <v>2</v>
      </c>
      <c r="AP50" s="76">
        <f t="shared" si="42"/>
        <v>2</v>
      </c>
      <c r="AQ50" s="76">
        <f t="shared" si="42"/>
        <v>2</v>
      </c>
      <c r="AR50" s="76">
        <f t="shared" si="42"/>
        <v>2</v>
      </c>
      <c r="AS50" s="76">
        <f t="shared" si="42"/>
        <v>2</v>
      </c>
      <c r="AT50" s="48">
        <f t="shared" si="42"/>
        <v>2</v>
      </c>
      <c r="AU50" s="76">
        <f t="shared" si="42"/>
        <v>0</v>
      </c>
      <c r="AV50" s="72">
        <v>0</v>
      </c>
      <c r="AW50" s="76">
        <f t="shared" si="12"/>
        <v>36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0</v>
      </c>
      <c r="BG50" s="76">
        <f t="shared" si="5"/>
        <v>36</v>
      </c>
    </row>
    <row r="51" spans="1:59" s="1" customFormat="1" x14ac:dyDescent="0.25">
      <c r="A51" s="274"/>
      <c r="B51" s="259"/>
      <c r="C51" s="261"/>
      <c r="D51" s="72" t="s">
        <v>56</v>
      </c>
      <c r="E51" s="72">
        <f>E53</f>
        <v>0</v>
      </c>
      <c r="F51" s="72">
        <f t="shared" si="41"/>
        <v>0</v>
      </c>
      <c r="G51" s="72">
        <f t="shared" si="41"/>
        <v>0</v>
      </c>
      <c r="H51" s="72">
        <f t="shared" si="41"/>
        <v>0</v>
      </c>
      <c r="I51" s="72">
        <f t="shared" si="41"/>
        <v>0</v>
      </c>
      <c r="J51" s="72">
        <f t="shared" si="41"/>
        <v>0</v>
      </c>
      <c r="K51" s="72">
        <f t="shared" si="41"/>
        <v>0</v>
      </c>
      <c r="L51" s="72">
        <f t="shared" si="41"/>
        <v>0</v>
      </c>
      <c r="M51" s="72">
        <f t="shared" si="41"/>
        <v>0</v>
      </c>
      <c r="N51" s="72">
        <f t="shared" si="41"/>
        <v>0</v>
      </c>
      <c r="O51" s="72">
        <f t="shared" si="41"/>
        <v>0</v>
      </c>
      <c r="P51" s="72">
        <f t="shared" si="41"/>
        <v>0</v>
      </c>
      <c r="Q51" s="72">
        <f t="shared" si="41"/>
        <v>0</v>
      </c>
      <c r="R51" s="72">
        <f t="shared" si="41"/>
        <v>0</v>
      </c>
      <c r="S51" s="72">
        <f t="shared" si="41"/>
        <v>0</v>
      </c>
      <c r="T51" s="72">
        <f t="shared" si="41"/>
        <v>0</v>
      </c>
      <c r="U51" s="72">
        <f t="shared" si="41"/>
        <v>0</v>
      </c>
      <c r="V51" s="76">
        <f t="shared" si="18"/>
        <v>0</v>
      </c>
      <c r="W51" s="72">
        <v>0</v>
      </c>
      <c r="X51" s="72">
        <v>0</v>
      </c>
      <c r="Y51" s="76">
        <f>Y53</f>
        <v>1</v>
      </c>
      <c r="Z51" s="76">
        <f t="shared" si="42"/>
        <v>1</v>
      </c>
      <c r="AA51" s="76">
        <f t="shared" si="42"/>
        <v>1</v>
      </c>
      <c r="AB51" s="76">
        <f t="shared" si="42"/>
        <v>1</v>
      </c>
      <c r="AC51" s="76">
        <f t="shared" si="42"/>
        <v>1</v>
      </c>
      <c r="AD51" s="76">
        <f t="shared" si="42"/>
        <v>1</v>
      </c>
      <c r="AE51" s="76">
        <f t="shared" si="42"/>
        <v>0.5</v>
      </c>
      <c r="AF51" s="76">
        <f t="shared" si="42"/>
        <v>0.5</v>
      </c>
      <c r="AG51" s="48">
        <f t="shared" si="42"/>
        <v>0.5</v>
      </c>
      <c r="AH51" s="48">
        <f t="shared" si="42"/>
        <v>0.5</v>
      </c>
      <c r="AI51" s="76">
        <f t="shared" si="42"/>
        <v>0.5</v>
      </c>
      <c r="AJ51" s="76">
        <f t="shared" si="42"/>
        <v>0.5</v>
      </c>
      <c r="AK51" s="76">
        <f t="shared" si="42"/>
        <v>0.5</v>
      </c>
      <c r="AL51" s="76">
        <f t="shared" si="42"/>
        <v>0.5</v>
      </c>
      <c r="AM51" s="48">
        <f t="shared" si="42"/>
        <v>1</v>
      </c>
      <c r="AN51" s="48">
        <f t="shared" si="42"/>
        <v>1</v>
      </c>
      <c r="AO51" s="48">
        <f t="shared" si="42"/>
        <v>1</v>
      </c>
      <c r="AP51" s="76">
        <f t="shared" si="42"/>
        <v>1</v>
      </c>
      <c r="AQ51" s="76">
        <f t="shared" si="42"/>
        <v>1</v>
      </c>
      <c r="AR51" s="76">
        <f t="shared" si="42"/>
        <v>1</v>
      </c>
      <c r="AS51" s="76">
        <f t="shared" si="42"/>
        <v>1</v>
      </c>
      <c r="AT51" s="48">
        <f t="shared" si="42"/>
        <v>1</v>
      </c>
      <c r="AU51" s="76">
        <f t="shared" si="42"/>
        <v>0</v>
      </c>
      <c r="AV51" s="72">
        <v>0</v>
      </c>
      <c r="AW51" s="76">
        <f t="shared" si="12"/>
        <v>18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>
        <v>0</v>
      </c>
      <c r="BF51" s="72">
        <v>0</v>
      </c>
      <c r="BG51" s="76">
        <f t="shared" si="5"/>
        <v>18</v>
      </c>
    </row>
    <row r="52" spans="1:59" s="1" customFormat="1" ht="19.5" customHeight="1" x14ac:dyDescent="0.25">
      <c r="A52" s="274"/>
      <c r="B52" s="247" t="s">
        <v>68</v>
      </c>
      <c r="C52" s="244" t="s">
        <v>136</v>
      </c>
      <c r="D52" s="85" t="s">
        <v>55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86">
        <f t="shared" si="18"/>
        <v>0</v>
      </c>
      <c r="W52" s="87">
        <v>0</v>
      </c>
      <c r="X52" s="87">
        <v>0</v>
      </c>
      <c r="Y52" s="85">
        <v>2</v>
      </c>
      <c r="Z52" s="85">
        <v>2</v>
      </c>
      <c r="AA52" s="85">
        <v>2</v>
      </c>
      <c r="AB52" s="85">
        <v>2</v>
      </c>
      <c r="AC52" s="85">
        <v>2</v>
      </c>
      <c r="AD52" s="85">
        <v>2</v>
      </c>
      <c r="AE52" s="85">
        <v>1</v>
      </c>
      <c r="AF52" s="85">
        <v>1</v>
      </c>
      <c r="AG52" s="85">
        <v>1</v>
      </c>
      <c r="AH52" s="85">
        <v>1</v>
      </c>
      <c r="AI52" s="85">
        <v>1</v>
      </c>
      <c r="AJ52" s="85">
        <v>1</v>
      </c>
      <c r="AK52" s="85">
        <v>1</v>
      </c>
      <c r="AL52" s="91">
        <v>1</v>
      </c>
      <c r="AM52" s="91">
        <v>2</v>
      </c>
      <c r="AN52" s="85">
        <v>2</v>
      </c>
      <c r="AO52" s="85">
        <v>2</v>
      </c>
      <c r="AP52" s="85">
        <v>2</v>
      </c>
      <c r="AQ52" s="85">
        <v>2</v>
      </c>
      <c r="AR52" s="85">
        <v>2</v>
      </c>
      <c r="AS52" s="85">
        <v>2</v>
      </c>
      <c r="AT52" s="85">
        <v>2</v>
      </c>
      <c r="AU52" s="88">
        <v>0</v>
      </c>
      <c r="AV52" s="88">
        <v>0</v>
      </c>
      <c r="AW52" s="86">
        <f t="shared" si="12"/>
        <v>36</v>
      </c>
      <c r="AX52" s="87">
        <v>0</v>
      </c>
      <c r="AY52" s="87">
        <v>0</v>
      </c>
      <c r="AZ52" s="87">
        <v>0</v>
      </c>
      <c r="BA52" s="87">
        <v>0</v>
      </c>
      <c r="BB52" s="87">
        <v>0</v>
      </c>
      <c r="BC52" s="87">
        <v>0</v>
      </c>
      <c r="BD52" s="87">
        <v>0</v>
      </c>
      <c r="BE52" s="87">
        <v>0</v>
      </c>
      <c r="BF52" s="87">
        <v>0</v>
      </c>
      <c r="BG52" s="86">
        <f t="shared" si="5"/>
        <v>36</v>
      </c>
    </row>
    <row r="53" spans="1:59" s="1" customFormat="1" ht="33.75" customHeight="1" x14ac:dyDescent="0.25">
      <c r="A53" s="274"/>
      <c r="B53" s="248"/>
      <c r="C53" s="245"/>
      <c r="D53" s="77" t="s">
        <v>56</v>
      </c>
      <c r="E53" s="37">
        <f>E52/2</f>
        <v>0</v>
      </c>
      <c r="F53" s="37">
        <f t="shared" ref="F53:U53" si="43">F52/2</f>
        <v>0</v>
      </c>
      <c r="G53" s="37">
        <f t="shared" si="43"/>
        <v>0</v>
      </c>
      <c r="H53" s="37">
        <f t="shared" si="43"/>
        <v>0</v>
      </c>
      <c r="I53" s="37">
        <f t="shared" si="43"/>
        <v>0</v>
      </c>
      <c r="J53" s="37">
        <f t="shared" si="43"/>
        <v>0</v>
      </c>
      <c r="K53" s="37">
        <f t="shared" si="43"/>
        <v>0</v>
      </c>
      <c r="L53" s="37">
        <f t="shared" si="43"/>
        <v>0</v>
      </c>
      <c r="M53" s="37">
        <f t="shared" si="43"/>
        <v>0</v>
      </c>
      <c r="N53" s="37">
        <f t="shared" si="43"/>
        <v>0</v>
      </c>
      <c r="O53" s="37">
        <f t="shared" si="43"/>
        <v>0</v>
      </c>
      <c r="P53" s="37">
        <f t="shared" si="43"/>
        <v>0</v>
      </c>
      <c r="Q53" s="37">
        <f t="shared" si="43"/>
        <v>0</v>
      </c>
      <c r="R53" s="37">
        <f t="shared" si="43"/>
        <v>0</v>
      </c>
      <c r="S53" s="37">
        <f t="shared" si="43"/>
        <v>0</v>
      </c>
      <c r="T53" s="37">
        <f t="shared" si="43"/>
        <v>0</v>
      </c>
      <c r="U53" s="37">
        <f t="shared" si="43"/>
        <v>0</v>
      </c>
      <c r="V53" s="54">
        <f t="shared" si="18"/>
        <v>0</v>
      </c>
      <c r="W53" s="89">
        <v>0</v>
      </c>
      <c r="X53" s="89">
        <v>0</v>
      </c>
      <c r="Y53" s="37">
        <f>Y52/2</f>
        <v>1</v>
      </c>
      <c r="Z53" s="37">
        <f t="shared" ref="Z53:AT53" si="44">Z52/2</f>
        <v>1</v>
      </c>
      <c r="AA53" s="37">
        <f t="shared" si="44"/>
        <v>1</v>
      </c>
      <c r="AB53" s="37">
        <f t="shared" si="44"/>
        <v>1</v>
      </c>
      <c r="AC53" s="37">
        <f t="shared" si="44"/>
        <v>1</v>
      </c>
      <c r="AD53" s="37">
        <f t="shared" si="44"/>
        <v>1</v>
      </c>
      <c r="AE53" s="37">
        <f t="shared" si="44"/>
        <v>0.5</v>
      </c>
      <c r="AF53" s="37">
        <f t="shared" si="44"/>
        <v>0.5</v>
      </c>
      <c r="AG53" s="63">
        <f t="shared" si="44"/>
        <v>0.5</v>
      </c>
      <c r="AH53" s="63">
        <f t="shared" si="44"/>
        <v>0.5</v>
      </c>
      <c r="AI53" s="37">
        <f t="shared" si="44"/>
        <v>0.5</v>
      </c>
      <c r="AJ53" s="37">
        <f t="shared" si="44"/>
        <v>0.5</v>
      </c>
      <c r="AK53" s="37">
        <f t="shared" si="44"/>
        <v>0.5</v>
      </c>
      <c r="AL53" s="37">
        <f t="shared" si="44"/>
        <v>0.5</v>
      </c>
      <c r="AM53" s="63">
        <f t="shared" si="44"/>
        <v>1</v>
      </c>
      <c r="AN53" s="63">
        <f t="shared" si="44"/>
        <v>1</v>
      </c>
      <c r="AO53" s="63">
        <f t="shared" si="44"/>
        <v>1</v>
      </c>
      <c r="AP53" s="37">
        <f t="shared" si="44"/>
        <v>1</v>
      </c>
      <c r="AQ53" s="37">
        <f t="shared" si="44"/>
        <v>1</v>
      </c>
      <c r="AR53" s="37">
        <f t="shared" si="44"/>
        <v>1</v>
      </c>
      <c r="AS53" s="37">
        <f t="shared" si="44"/>
        <v>1</v>
      </c>
      <c r="AT53" s="63">
        <f t="shared" si="44"/>
        <v>1</v>
      </c>
      <c r="AU53" s="90">
        <v>0</v>
      </c>
      <c r="AV53" s="90">
        <v>0</v>
      </c>
      <c r="AW53" s="54">
        <f t="shared" si="12"/>
        <v>18</v>
      </c>
      <c r="AX53" s="89">
        <v>0</v>
      </c>
      <c r="AY53" s="89">
        <v>0</v>
      </c>
      <c r="AZ53" s="89">
        <v>0</v>
      </c>
      <c r="BA53" s="89">
        <v>0</v>
      </c>
      <c r="BB53" s="89">
        <v>0</v>
      </c>
      <c r="BC53" s="89">
        <v>0</v>
      </c>
      <c r="BD53" s="89">
        <v>0</v>
      </c>
      <c r="BE53" s="89">
        <v>0</v>
      </c>
      <c r="BF53" s="89">
        <v>0</v>
      </c>
      <c r="BG53" s="54">
        <f t="shared" si="5"/>
        <v>18</v>
      </c>
    </row>
    <row r="54" spans="1:59" s="1" customFormat="1" x14ac:dyDescent="0.25">
      <c r="A54" s="274"/>
      <c r="B54" s="249" t="s">
        <v>69</v>
      </c>
      <c r="C54" s="250" t="s">
        <v>70</v>
      </c>
      <c r="D54" s="72" t="s">
        <v>55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f t="shared" si="18"/>
        <v>0</v>
      </c>
      <c r="W54" s="72">
        <v>0</v>
      </c>
      <c r="X54" s="72">
        <v>0</v>
      </c>
      <c r="Y54" s="76">
        <f>Y56</f>
        <v>1</v>
      </c>
      <c r="Z54" s="76">
        <f t="shared" ref="Z54:AT56" si="45">Z56</f>
        <v>1</v>
      </c>
      <c r="AA54" s="76">
        <f t="shared" si="45"/>
        <v>1</v>
      </c>
      <c r="AB54" s="76">
        <f t="shared" si="45"/>
        <v>1</v>
      </c>
      <c r="AC54" s="76">
        <f t="shared" si="45"/>
        <v>1</v>
      </c>
      <c r="AD54" s="76">
        <f t="shared" si="45"/>
        <v>1</v>
      </c>
      <c r="AE54" s="76">
        <f t="shared" si="45"/>
        <v>1</v>
      </c>
      <c r="AF54" s="76">
        <f t="shared" si="45"/>
        <v>1</v>
      </c>
      <c r="AG54" s="48">
        <f t="shared" si="45"/>
        <v>1</v>
      </c>
      <c r="AH54" s="48">
        <f t="shared" si="45"/>
        <v>1</v>
      </c>
      <c r="AI54" s="76">
        <f t="shared" si="45"/>
        <v>1</v>
      </c>
      <c r="AJ54" s="76">
        <f t="shared" si="45"/>
        <v>1</v>
      </c>
      <c r="AK54" s="76">
        <f t="shared" si="45"/>
        <v>1</v>
      </c>
      <c r="AL54" s="76">
        <f t="shared" si="45"/>
        <v>1</v>
      </c>
      <c r="AM54" s="48">
        <f t="shared" si="45"/>
        <v>1</v>
      </c>
      <c r="AN54" s="48">
        <f t="shared" si="45"/>
        <v>1</v>
      </c>
      <c r="AO54" s="48">
        <f t="shared" si="45"/>
        <v>1</v>
      </c>
      <c r="AP54" s="76">
        <f t="shared" si="45"/>
        <v>1</v>
      </c>
      <c r="AQ54" s="76">
        <f t="shared" si="45"/>
        <v>1</v>
      </c>
      <c r="AR54" s="76">
        <f t="shared" si="45"/>
        <v>1</v>
      </c>
      <c r="AS54" s="76">
        <f t="shared" si="45"/>
        <v>1</v>
      </c>
      <c r="AT54" s="48">
        <f t="shared" si="45"/>
        <v>1</v>
      </c>
      <c r="AU54" s="76">
        <v>0</v>
      </c>
      <c r="AV54" s="72">
        <v>0</v>
      </c>
      <c r="AW54" s="76">
        <f t="shared" si="12"/>
        <v>22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76">
        <f t="shared" si="5"/>
        <v>22</v>
      </c>
    </row>
    <row r="55" spans="1:59" s="1" customFormat="1" x14ac:dyDescent="0.25">
      <c r="A55" s="274"/>
      <c r="B55" s="249"/>
      <c r="C55" s="251"/>
      <c r="D55" s="72" t="s">
        <v>56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f t="shared" si="18"/>
        <v>0</v>
      </c>
      <c r="W55" s="72">
        <v>0</v>
      </c>
      <c r="X55" s="72">
        <v>0</v>
      </c>
      <c r="Y55" s="76">
        <f>Y57</f>
        <v>0.5</v>
      </c>
      <c r="Z55" s="76">
        <f t="shared" si="45"/>
        <v>0.5</v>
      </c>
      <c r="AA55" s="76">
        <f t="shared" si="45"/>
        <v>0.5</v>
      </c>
      <c r="AB55" s="76">
        <f t="shared" si="45"/>
        <v>0.5</v>
      </c>
      <c r="AC55" s="76">
        <f t="shared" si="45"/>
        <v>0.5</v>
      </c>
      <c r="AD55" s="76">
        <f t="shared" si="45"/>
        <v>0.5</v>
      </c>
      <c r="AE55" s="76">
        <f t="shared" si="45"/>
        <v>0.5</v>
      </c>
      <c r="AF55" s="76">
        <f t="shared" si="45"/>
        <v>0.5</v>
      </c>
      <c r="AG55" s="48">
        <f t="shared" si="45"/>
        <v>0.5</v>
      </c>
      <c r="AH55" s="48">
        <f t="shared" si="45"/>
        <v>0.5</v>
      </c>
      <c r="AI55" s="76">
        <f t="shared" si="45"/>
        <v>0.5</v>
      </c>
      <c r="AJ55" s="76">
        <f t="shared" si="45"/>
        <v>0.5</v>
      </c>
      <c r="AK55" s="76">
        <f t="shared" si="45"/>
        <v>0.5</v>
      </c>
      <c r="AL55" s="76">
        <f t="shared" si="45"/>
        <v>0.5</v>
      </c>
      <c r="AM55" s="48">
        <f t="shared" si="45"/>
        <v>0.5</v>
      </c>
      <c r="AN55" s="48">
        <f t="shared" si="45"/>
        <v>0.5</v>
      </c>
      <c r="AO55" s="48">
        <f t="shared" si="45"/>
        <v>0.5</v>
      </c>
      <c r="AP55" s="76">
        <f t="shared" si="45"/>
        <v>0.5</v>
      </c>
      <c r="AQ55" s="76">
        <f t="shared" si="45"/>
        <v>0.5</v>
      </c>
      <c r="AR55" s="76">
        <f t="shared" si="45"/>
        <v>0.5</v>
      </c>
      <c r="AS55" s="76">
        <f t="shared" si="45"/>
        <v>0.5</v>
      </c>
      <c r="AT55" s="48">
        <f t="shared" si="45"/>
        <v>0.5</v>
      </c>
      <c r="AU55" s="76">
        <v>0</v>
      </c>
      <c r="AV55" s="72">
        <v>0</v>
      </c>
      <c r="AW55" s="76">
        <f t="shared" si="12"/>
        <v>11</v>
      </c>
      <c r="AX55" s="72">
        <v>0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76">
        <f t="shared" si="5"/>
        <v>11</v>
      </c>
    </row>
    <row r="56" spans="1:59" s="1" customFormat="1" x14ac:dyDescent="0.25">
      <c r="A56" s="274"/>
      <c r="B56" s="252" t="s">
        <v>71</v>
      </c>
      <c r="C56" s="253" t="s">
        <v>72</v>
      </c>
      <c r="D56" s="71" t="s">
        <v>55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f t="shared" si="18"/>
        <v>0</v>
      </c>
      <c r="W56" s="71">
        <v>0</v>
      </c>
      <c r="X56" s="71">
        <v>0</v>
      </c>
      <c r="Y56" s="78">
        <f>Y58</f>
        <v>1</v>
      </c>
      <c r="Z56" s="78">
        <f t="shared" si="45"/>
        <v>1</v>
      </c>
      <c r="AA56" s="78">
        <f t="shared" si="45"/>
        <v>1</v>
      </c>
      <c r="AB56" s="78">
        <f t="shared" si="45"/>
        <v>1</v>
      </c>
      <c r="AC56" s="78">
        <f t="shared" si="45"/>
        <v>1</v>
      </c>
      <c r="AD56" s="78">
        <f t="shared" si="45"/>
        <v>1</v>
      </c>
      <c r="AE56" s="78">
        <f t="shared" si="45"/>
        <v>1</v>
      </c>
      <c r="AF56" s="78">
        <f t="shared" si="45"/>
        <v>1</v>
      </c>
      <c r="AG56" s="30">
        <f t="shared" si="45"/>
        <v>1</v>
      </c>
      <c r="AH56" s="30">
        <f t="shared" si="45"/>
        <v>1</v>
      </c>
      <c r="AI56" s="78">
        <f t="shared" si="45"/>
        <v>1</v>
      </c>
      <c r="AJ56" s="78">
        <f t="shared" si="45"/>
        <v>1</v>
      </c>
      <c r="AK56" s="78">
        <f t="shared" si="45"/>
        <v>1</v>
      </c>
      <c r="AL56" s="78">
        <f t="shared" si="45"/>
        <v>1</v>
      </c>
      <c r="AM56" s="30">
        <f t="shared" si="45"/>
        <v>1</v>
      </c>
      <c r="AN56" s="30">
        <f t="shared" si="45"/>
        <v>1</v>
      </c>
      <c r="AO56" s="30">
        <f t="shared" si="45"/>
        <v>1</v>
      </c>
      <c r="AP56" s="78">
        <f t="shared" si="45"/>
        <v>1</v>
      </c>
      <c r="AQ56" s="78">
        <f t="shared" si="45"/>
        <v>1</v>
      </c>
      <c r="AR56" s="78">
        <f t="shared" si="45"/>
        <v>1</v>
      </c>
      <c r="AS56" s="78">
        <f t="shared" si="45"/>
        <v>1</v>
      </c>
      <c r="AT56" s="30">
        <f t="shared" si="45"/>
        <v>1</v>
      </c>
      <c r="AU56" s="71">
        <v>0</v>
      </c>
      <c r="AV56" s="71">
        <v>0</v>
      </c>
      <c r="AW56" s="54">
        <f t="shared" si="12"/>
        <v>22</v>
      </c>
      <c r="AX56" s="71">
        <v>0</v>
      </c>
      <c r="AY56" s="71">
        <v>0</v>
      </c>
      <c r="AZ56" s="71">
        <v>0</v>
      </c>
      <c r="BA56" s="71">
        <v>0</v>
      </c>
      <c r="BB56" s="71">
        <v>0</v>
      </c>
      <c r="BC56" s="71">
        <v>0</v>
      </c>
      <c r="BD56" s="71">
        <v>0</v>
      </c>
      <c r="BE56" s="71">
        <v>0</v>
      </c>
      <c r="BF56" s="71">
        <v>0</v>
      </c>
      <c r="BG56" s="54">
        <f t="shared" si="5"/>
        <v>22</v>
      </c>
    </row>
    <row r="57" spans="1:59" s="1" customFormat="1" x14ac:dyDescent="0.25">
      <c r="A57" s="274"/>
      <c r="B57" s="252"/>
      <c r="C57" s="254"/>
      <c r="D57" s="71" t="s">
        <v>56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f t="shared" si="18"/>
        <v>0</v>
      </c>
      <c r="W57" s="71">
        <v>0</v>
      </c>
      <c r="X57" s="71">
        <v>0</v>
      </c>
      <c r="Y57" s="78">
        <f>Y56/2</f>
        <v>0.5</v>
      </c>
      <c r="Z57" s="78">
        <f t="shared" ref="Z57:AT57" si="46">Z56/2</f>
        <v>0.5</v>
      </c>
      <c r="AA57" s="78">
        <f t="shared" si="46"/>
        <v>0.5</v>
      </c>
      <c r="AB57" s="78">
        <f t="shared" si="46"/>
        <v>0.5</v>
      </c>
      <c r="AC57" s="78">
        <f t="shared" si="46"/>
        <v>0.5</v>
      </c>
      <c r="AD57" s="78">
        <f t="shared" si="46"/>
        <v>0.5</v>
      </c>
      <c r="AE57" s="78">
        <f t="shared" si="46"/>
        <v>0.5</v>
      </c>
      <c r="AF57" s="78">
        <f t="shared" si="46"/>
        <v>0.5</v>
      </c>
      <c r="AG57" s="30">
        <f t="shared" si="46"/>
        <v>0.5</v>
      </c>
      <c r="AH57" s="30">
        <f t="shared" si="46"/>
        <v>0.5</v>
      </c>
      <c r="AI57" s="78">
        <f t="shared" si="46"/>
        <v>0.5</v>
      </c>
      <c r="AJ57" s="78">
        <f t="shared" si="46"/>
        <v>0.5</v>
      </c>
      <c r="AK57" s="78">
        <f t="shared" si="46"/>
        <v>0.5</v>
      </c>
      <c r="AL57" s="78">
        <f t="shared" si="46"/>
        <v>0.5</v>
      </c>
      <c r="AM57" s="30">
        <f t="shared" si="46"/>
        <v>0.5</v>
      </c>
      <c r="AN57" s="30">
        <f t="shared" si="46"/>
        <v>0.5</v>
      </c>
      <c r="AO57" s="30">
        <f t="shared" si="46"/>
        <v>0.5</v>
      </c>
      <c r="AP57" s="78">
        <f t="shared" si="46"/>
        <v>0.5</v>
      </c>
      <c r="AQ57" s="78">
        <f t="shared" si="46"/>
        <v>0.5</v>
      </c>
      <c r="AR57" s="78">
        <f t="shared" si="46"/>
        <v>0.5</v>
      </c>
      <c r="AS57" s="78">
        <f t="shared" si="46"/>
        <v>0.5</v>
      </c>
      <c r="AT57" s="30">
        <f t="shared" si="46"/>
        <v>0.5</v>
      </c>
      <c r="AU57" s="71">
        <v>0</v>
      </c>
      <c r="AV57" s="71">
        <v>0</v>
      </c>
      <c r="AW57" s="54">
        <f t="shared" si="12"/>
        <v>11</v>
      </c>
      <c r="AX57" s="71">
        <v>0</v>
      </c>
      <c r="AY57" s="71">
        <v>0</v>
      </c>
      <c r="AZ57" s="71">
        <v>0</v>
      </c>
      <c r="BA57" s="71">
        <v>0</v>
      </c>
      <c r="BB57" s="71">
        <v>0</v>
      </c>
      <c r="BC57" s="71">
        <v>0</v>
      </c>
      <c r="BD57" s="71">
        <v>0</v>
      </c>
      <c r="BE57" s="71">
        <v>0</v>
      </c>
      <c r="BF57" s="71">
        <v>0</v>
      </c>
      <c r="BG57" s="54">
        <f t="shared" si="5"/>
        <v>11</v>
      </c>
    </row>
    <row r="58" spans="1:59" s="1" customFormat="1" x14ac:dyDescent="0.25">
      <c r="A58" s="274"/>
      <c r="B58" s="243" t="s">
        <v>73</v>
      </c>
      <c r="C58" s="244" t="s">
        <v>137</v>
      </c>
      <c r="D58" s="85" t="s">
        <v>55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86">
        <f t="shared" si="18"/>
        <v>0</v>
      </c>
      <c r="W58" s="87">
        <v>0</v>
      </c>
      <c r="X58" s="87">
        <v>0</v>
      </c>
      <c r="Y58" s="85">
        <v>1</v>
      </c>
      <c r="Z58" s="85">
        <v>1</v>
      </c>
      <c r="AA58" s="85">
        <v>1</v>
      </c>
      <c r="AB58" s="85">
        <v>1</v>
      </c>
      <c r="AC58" s="85">
        <v>1</v>
      </c>
      <c r="AD58" s="85">
        <v>1</v>
      </c>
      <c r="AE58" s="85">
        <v>1</v>
      </c>
      <c r="AF58" s="85">
        <v>1</v>
      </c>
      <c r="AG58" s="85">
        <v>1</v>
      </c>
      <c r="AH58" s="85">
        <v>1</v>
      </c>
      <c r="AI58" s="85">
        <v>1</v>
      </c>
      <c r="AJ58" s="85">
        <v>1</v>
      </c>
      <c r="AK58" s="85">
        <v>1</v>
      </c>
      <c r="AL58" s="85">
        <v>1</v>
      </c>
      <c r="AM58" s="85">
        <v>1</v>
      </c>
      <c r="AN58" s="85">
        <v>1</v>
      </c>
      <c r="AO58" s="85">
        <v>1</v>
      </c>
      <c r="AP58" s="85">
        <v>1</v>
      </c>
      <c r="AQ58" s="85">
        <v>1</v>
      </c>
      <c r="AR58" s="85">
        <v>1</v>
      </c>
      <c r="AS58" s="85">
        <v>1</v>
      </c>
      <c r="AT58" s="85">
        <v>1</v>
      </c>
      <c r="AU58" s="88">
        <v>0</v>
      </c>
      <c r="AV58" s="88">
        <v>0</v>
      </c>
      <c r="AW58" s="86">
        <f t="shared" si="12"/>
        <v>22</v>
      </c>
      <c r="AX58" s="87">
        <v>0</v>
      </c>
      <c r="AY58" s="87">
        <v>0</v>
      </c>
      <c r="AZ58" s="87">
        <v>0</v>
      </c>
      <c r="BA58" s="87">
        <v>0</v>
      </c>
      <c r="BB58" s="87">
        <v>0</v>
      </c>
      <c r="BC58" s="87">
        <v>0</v>
      </c>
      <c r="BD58" s="87">
        <v>0</v>
      </c>
      <c r="BE58" s="87">
        <v>0</v>
      </c>
      <c r="BF58" s="87">
        <v>0</v>
      </c>
      <c r="BG58" s="86">
        <f t="shared" si="5"/>
        <v>22</v>
      </c>
    </row>
    <row r="59" spans="1:59" s="1" customFormat="1" x14ac:dyDescent="0.25">
      <c r="A59" s="274"/>
      <c r="B59" s="243"/>
      <c r="C59" s="245"/>
      <c r="D59" s="77" t="s">
        <v>56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54">
        <f t="shared" si="18"/>
        <v>0</v>
      </c>
      <c r="W59" s="89">
        <v>0</v>
      </c>
      <c r="X59" s="89">
        <v>0</v>
      </c>
      <c r="Y59" s="117">
        <f>Y58/2</f>
        <v>0.5</v>
      </c>
      <c r="Z59" s="117">
        <f t="shared" ref="Z59:AT59" si="47">Z58/2</f>
        <v>0.5</v>
      </c>
      <c r="AA59" s="117">
        <f t="shared" si="47"/>
        <v>0.5</v>
      </c>
      <c r="AB59" s="117">
        <f t="shared" si="47"/>
        <v>0.5</v>
      </c>
      <c r="AC59" s="117">
        <f t="shared" si="47"/>
        <v>0.5</v>
      </c>
      <c r="AD59" s="117">
        <f t="shared" si="47"/>
        <v>0.5</v>
      </c>
      <c r="AE59" s="117">
        <f t="shared" si="47"/>
        <v>0.5</v>
      </c>
      <c r="AF59" s="117">
        <f t="shared" si="47"/>
        <v>0.5</v>
      </c>
      <c r="AG59" s="70">
        <f t="shared" si="47"/>
        <v>0.5</v>
      </c>
      <c r="AH59" s="70">
        <f t="shared" si="47"/>
        <v>0.5</v>
      </c>
      <c r="AI59" s="117">
        <f t="shared" si="47"/>
        <v>0.5</v>
      </c>
      <c r="AJ59" s="117">
        <f t="shared" si="47"/>
        <v>0.5</v>
      </c>
      <c r="AK59" s="117">
        <f t="shared" si="47"/>
        <v>0.5</v>
      </c>
      <c r="AL59" s="117">
        <f t="shared" si="47"/>
        <v>0.5</v>
      </c>
      <c r="AM59" s="70">
        <f t="shared" si="47"/>
        <v>0.5</v>
      </c>
      <c r="AN59" s="70">
        <f t="shared" si="47"/>
        <v>0.5</v>
      </c>
      <c r="AO59" s="70">
        <f t="shared" si="47"/>
        <v>0.5</v>
      </c>
      <c r="AP59" s="117">
        <f t="shared" si="47"/>
        <v>0.5</v>
      </c>
      <c r="AQ59" s="117">
        <f t="shared" si="47"/>
        <v>0.5</v>
      </c>
      <c r="AR59" s="117">
        <f t="shared" si="47"/>
        <v>0.5</v>
      </c>
      <c r="AS59" s="117">
        <f t="shared" si="47"/>
        <v>0.5</v>
      </c>
      <c r="AT59" s="70">
        <f t="shared" si="47"/>
        <v>0.5</v>
      </c>
      <c r="AU59" s="90">
        <v>0</v>
      </c>
      <c r="AV59" s="90">
        <v>0</v>
      </c>
      <c r="AW59" s="54">
        <f t="shared" si="12"/>
        <v>11</v>
      </c>
      <c r="AX59" s="89">
        <v>0</v>
      </c>
      <c r="AY59" s="89">
        <v>0</v>
      </c>
      <c r="AZ59" s="89">
        <v>0</v>
      </c>
      <c r="BA59" s="89">
        <v>0</v>
      </c>
      <c r="BB59" s="89">
        <v>0</v>
      </c>
      <c r="BC59" s="89">
        <v>0</v>
      </c>
      <c r="BD59" s="89">
        <v>0</v>
      </c>
      <c r="BE59" s="89">
        <v>0</v>
      </c>
      <c r="BF59" s="89">
        <v>0</v>
      </c>
      <c r="BG59" s="54">
        <f t="shared" si="5"/>
        <v>11</v>
      </c>
    </row>
    <row r="60" spans="1:59" s="1" customFormat="1" x14ac:dyDescent="0.25">
      <c r="A60" s="274"/>
      <c r="B60" s="246" t="s">
        <v>57</v>
      </c>
      <c r="C60" s="246"/>
      <c r="D60" s="246"/>
      <c r="E60" s="54">
        <f t="shared" ref="E60:U60" si="48">E10+E50</f>
        <v>36</v>
      </c>
      <c r="F60" s="54">
        <f t="shared" si="48"/>
        <v>36</v>
      </c>
      <c r="G60" s="54">
        <f t="shared" si="48"/>
        <v>36</v>
      </c>
      <c r="H60" s="54">
        <f t="shared" si="48"/>
        <v>36</v>
      </c>
      <c r="I60" s="54">
        <f t="shared" si="48"/>
        <v>36</v>
      </c>
      <c r="J60" s="54">
        <f t="shared" si="48"/>
        <v>36</v>
      </c>
      <c r="K60" s="54">
        <f t="shared" si="48"/>
        <v>36</v>
      </c>
      <c r="L60" s="54">
        <f t="shared" si="48"/>
        <v>36</v>
      </c>
      <c r="M60" s="54">
        <f t="shared" si="48"/>
        <v>36</v>
      </c>
      <c r="N60" s="54">
        <f t="shared" si="48"/>
        <v>36</v>
      </c>
      <c r="O60" s="54">
        <f t="shared" si="48"/>
        <v>36</v>
      </c>
      <c r="P60" s="54">
        <f t="shared" si="48"/>
        <v>36</v>
      </c>
      <c r="Q60" s="54">
        <f t="shared" si="48"/>
        <v>36</v>
      </c>
      <c r="R60" s="54">
        <f t="shared" si="48"/>
        <v>36</v>
      </c>
      <c r="S60" s="54">
        <f t="shared" si="48"/>
        <v>36</v>
      </c>
      <c r="T60" s="54">
        <f t="shared" si="48"/>
        <v>36</v>
      </c>
      <c r="U60" s="54">
        <f t="shared" si="48"/>
        <v>36</v>
      </c>
      <c r="V60" s="54">
        <f>SUM(E60:U60)</f>
        <v>612</v>
      </c>
      <c r="W60" s="71">
        <v>0</v>
      </c>
      <c r="X60" s="71">
        <v>0</v>
      </c>
      <c r="Y60" s="54">
        <f t="shared" ref="Y60:AU61" si="49">Y10+Y54+Y50</f>
        <v>36</v>
      </c>
      <c r="Z60" s="54">
        <f t="shared" si="49"/>
        <v>36</v>
      </c>
      <c r="AA60" s="54">
        <f t="shared" si="49"/>
        <v>36</v>
      </c>
      <c r="AB60" s="54">
        <f t="shared" si="49"/>
        <v>36</v>
      </c>
      <c r="AC60" s="54">
        <f t="shared" si="49"/>
        <v>36</v>
      </c>
      <c r="AD60" s="54">
        <f t="shared" si="49"/>
        <v>36</v>
      </c>
      <c r="AE60" s="54">
        <f t="shared" si="49"/>
        <v>36</v>
      </c>
      <c r="AF60" s="54">
        <f t="shared" si="49"/>
        <v>36</v>
      </c>
      <c r="AG60" s="8">
        <f t="shared" si="49"/>
        <v>36</v>
      </c>
      <c r="AH60" s="8">
        <f t="shared" si="49"/>
        <v>36</v>
      </c>
      <c r="AI60" s="54">
        <f t="shared" si="49"/>
        <v>36</v>
      </c>
      <c r="AJ60" s="54">
        <f t="shared" si="49"/>
        <v>36</v>
      </c>
      <c r="AK60" s="54">
        <f t="shared" si="49"/>
        <v>36</v>
      </c>
      <c r="AL60" s="54">
        <f t="shared" si="49"/>
        <v>36</v>
      </c>
      <c r="AM60" s="8">
        <f t="shared" si="49"/>
        <v>36</v>
      </c>
      <c r="AN60" s="8">
        <f t="shared" si="49"/>
        <v>36</v>
      </c>
      <c r="AO60" s="8">
        <f t="shared" si="49"/>
        <v>36</v>
      </c>
      <c r="AP60" s="54">
        <f t="shared" si="49"/>
        <v>36</v>
      </c>
      <c r="AQ60" s="54">
        <f t="shared" si="49"/>
        <v>36</v>
      </c>
      <c r="AR60" s="54">
        <f t="shared" si="49"/>
        <v>36</v>
      </c>
      <c r="AS60" s="54">
        <f t="shared" si="49"/>
        <v>36</v>
      </c>
      <c r="AT60" s="8">
        <f t="shared" si="49"/>
        <v>36</v>
      </c>
      <c r="AU60" s="54">
        <f t="shared" si="49"/>
        <v>0</v>
      </c>
      <c r="AV60" s="71">
        <v>0</v>
      </c>
      <c r="AW60" s="54">
        <f t="shared" si="12"/>
        <v>792</v>
      </c>
      <c r="AX60" s="71">
        <f>AX62+AX84</f>
        <v>0</v>
      </c>
      <c r="AY60" s="71">
        <f>AY62+AY84</f>
        <v>0</v>
      </c>
      <c r="AZ60" s="71">
        <f>AZ62+AZ84</f>
        <v>0</v>
      </c>
      <c r="BA60" s="71">
        <f>BA62+BA84</f>
        <v>0</v>
      </c>
      <c r="BB60" s="71">
        <f>BB62+BB84</f>
        <v>0</v>
      </c>
      <c r="BC60" s="71">
        <f>BC62+BC84</f>
        <v>0</v>
      </c>
      <c r="BD60" s="71">
        <f>BD62+BD84</f>
        <v>0</v>
      </c>
      <c r="BE60" s="71">
        <f>BE62+BE84</f>
        <v>0</v>
      </c>
      <c r="BF60" s="71">
        <f>BF62+BF84</f>
        <v>0</v>
      </c>
      <c r="BG60" s="54">
        <f>V60+AW60</f>
        <v>1404</v>
      </c>
    </row>
    <row r="61" spans="1:59" s="1" customFormat="1" x14ac:dyDescent="0.25">
      <c r="A61" s="274"/>
      <c r="B61" s="246" t="s">
        <v>58</v>
      </c>
      <c r="C61" s="246"/>
      <c r="D61" s="246"/>
      <c r="E61" s="29">
        <f t="shared" ref="E61:U61" si="50">E51+E11</f>
        <v>18</v>
      </c>
      <c r="F61" s="29">
        <f t="shared" si="50"/>
        <v>18</v>
      </c>
      <c r="G61" s="29">
        <f t="shared" si="50"/>
        <v>18</v>
      </c>
      <c r="H61" s="29">
        <f t="shared" si="50"/>
        <v>18</v>
      </c>
      <c r="I61" s="29">
        <f t="shared" si="50"/>
        <v>18</v>
      </c>
      <c r="J61" s="29">
        <f t="shared" si="50"/>
        <v>18</v>
      </c>
      <c r="K61" s="29">
        <f t="shared" si="50"/>
        <v>18</v>
      </c>
      <c r="L61" s="29">
        <f t="shared" si="50"/>
        <v>18</v>
      </c>
      <c r="M61" s="29">
        <f t="shared" si="50"/>
        <v>18</v>
      </c>
      <c r="N61" s="29">
        <f t="shared" si="50"/>
        <v>18</v>
      </c>
      <c r="O61" s="29">
        <f t="shared" si="50"/>
        <v>18</v>
      </c>
      <c r="P61" s="29">
        <f t="shared" si="50"/>
        <v>18</v>
      </c>
      <c r="Q61" s="29">
        <f t="shared" si="50"/>
        <v>18</v>
      </c>
      <c r="R61" s="29">
        <f t="shared" si="50"/>
        <v>18</v>
      </c>
      <c r="S61" s="29">
        <f t="shared" si="50"/>
        <v>18</v>
      </c>
      <c r="T61" s="29">
        <f t="shared" si="50"/>
        <v>18</v>
      </c>
      <c r="U61" s="29">
        <f t="shared" si="50"/>
        <v>18</v>
      </c>
      <c r="V61" s="29">
        <f t="shared" ref="V61:V62" si="51">SUM(E61:U61)</f>
        <v>306</v>
      </c>
      <c r="W61" s="71">
        <v>0</v>
      </c>
      <c r="X61" s="71">
        <v>0</v>
      </c>
      <c r="Y61" s="29">
        <f>Y11+Y55+Y51</f>
        <v>18</v>
      </c>
      <c r="Z61" s="29">
        <f t="shared" ref="Z61:AT61" si="52">Z11+Z55+Z51</f>
        <v>18</v>
      </c>
      <c r="AA61" s="29">
        <f t="shared" si="52"/>
        <v>18</v>
      </c>
      <c r="AB61" s="29">
        <f t="shared" si="52"/>
        <v>18</v>
      </c>
      <c r="AC61" s="29">
        <f t="shared" si="52"/>
        <v>18</v>
      </c>
      <c r="AD61" s="29">
        <f t="shared" si="52"/>
        <v>18</v>
      </c>
      <c r="AE61" s="29">
        <f t="shared" si="52"/>
        <v>18</v>
      </c>
      <c r="AF61" s="29">
        <f t="shared" si="52"/>
        <v>18</v>
      </c>
      <c r="AG61" s="29">
        <f t="shared" si="52"/>
        <v>18</v>
      </c>
      <c r="AH61" s="29">
        <f t="shared" si="52"/>
        <v>18</v>
      </c>
      <c r="AI61" s="29">
        <f t="shared" si="52"/>
        <v>18</v>
      </c>
      <c r="AJ61" s="29">
        <f t="shared" si="52"/>
        <v>18</v>
      </c>
      <c r="AK61" s="29">
        <f t="shared" si="52"/>
        <v>18</v>
      </c>
      <c r="AL61" s="29">
        <f t="shared" si="52"/>
        <v>18</v>
      </c>
      <c r="AM61" s="29">
        <f t="shared" si="52"/>
        <v>18</v>
      </c>
      <c r="AN61" s="29">
        <f t="shared" si="52"/>
        <v>18</v>
      </c>
      <c r="AO61" s="29">
        <f t="shared" si="52"/>
        <v>18</v>
      </c>
      <c r="AP61" s="29">
        <f t="shared" si="52"/>
        <v>18</v>
      </c>
      <c r="AQ61" s="29">
        <f t="shared" si="52"/>
        <v>18</v>
      </c>
      <c r="AR61" s="29">
        <f t="shared" si="52"/>
        <v>18</v>
      </c>
      <c r="AS61" s="29">
        <f t="shared" si="52"/>
        <v>18</v>
      </c>
      <c r="AT61" s="29">
        <f t="shared" si="52"/>
        <v>18</v>
      </c>
      <c r="AU61" s="29">
        <f t="shared" si="49"/>
        <v>0</v>
      </c>
      <c r="AV61" s="71">
        <v>0</v>
      </c>
      <c r="AW61" s="54">
        <f t="shared" si="12"/>
        <v>396</v>
      </c>
      <c r="AX61" s="71">
        <f>AX63+AX85</f>
        <v>0</v>
      </c>
      <c r="AY61" s="71">
        <f>AY63+AY85</f>
        <v>0</v>
      </c>
      <c r="AZ61" s="71">
        <f>AZ63+AZ85</f>
        <v>0</v>
      </c>
      <c r="BA61" s="71">
        <f>BA63+BA85</f>
        <v>0</v>
      </c>
      <c r="BB61" s="71">
        <f>BB63+BB85</f>
        <v>0</v>
      </c>
      <c r="BC61" s="71">
        <f>BC63+BC85</f>
        <v>0</v>
      </c>
      <c r="BD61" s="71">
        <f>BD63+BD85</f>
        <v>0</v>
      </c>
      <c r="BE61" s="71">
        <f>BE63+BE85</f>
        <v>0</v>
      </c>
      <c r="BF61" s="71">
        <f>BF63+BF85</f>
        <v>0</v>
      </c>
      <c r="BG61" s="54">
        <f t="shared" si="5"/>
        <v>702</v>
      </c>
    </row>
    <row r="62" spans="1:59" s="1" customFormat="1" x14ac:dyDescent="0.25">
      <c r="A62" s="274"/>
      <c r="B62" s="246" t="s">
        <v>59</v>
      </c>
      <c r="C62" s="246"/>
      <c r="D62" s="246"/>
      <c r="E62" s="14">
        <f>E60+E61</f>
        <v>54</v>
      </c>
      <c r="F62" s="14">
        <f t="shared" ref="F62:U62" si="53">F60+F61</f>
        <v>54</v>
      </c>
      <c r="G62" s="14">
        <f t="shared" si="53"/>
        <v>54</v>
      </c>
      <c r="H62" s="14">
        <f t="shared" si="53"/>
        <v>54</v>
      </c>
      <c r="I62" s="14">
        <f t="shared" si="53"/>
        <v>54</v>
      </c>
      <c r="J62" s="14">
        <f t="shared" si="53"/>
        <v>54</v>
      </c>
      <c r="K62" s="14">
        <f t="shared" si="53"/>
        <v>54</v>
      </c>
      <c r="L62" s="14">
        <f t="shared" si="53"/>
        <v>54</v>
      </c>
      <c r="M62" s="14">
        <f t="shared" si="53"/>
        <v>54</v>
      </c>
      <c r="N62" s="14">
        <f t="shared" si="53"/>
        <v>54</v>
      </c>
      <c r="O62" s="14">
        <f t="shared" si="53"/>
        <v>54</v>
      </c>
      <c r="P62" s="14">
        <f t="shared" si="53"/>
        <v>54</v>
      </c>
      <c r="Q62" s="14">
        <f t="shared" si="53"/>
        <v>54</v>
      </c>
      <c r="R62" s="14">
        <f t="shared" si="53"/>
        <v>54</v>
      </c>
      <c r="S62" s="14">
        <f t="shared" si="53"/>
        <v>54</v>
      </c>
      <c r="T62" s="14">
        <f t="shared" si="53"/>
        <v>54</v>
      </c>
      <c r="U62" s="14">
        <f t="shared" si="53"/>
        <v>54</v>
      </c>
      <c r="V62" s="14">
        <f t="shared" si="51"/>
        <v>918</v>
      </c>
      <c r="W62" s="71">
        <v>0</v>
      </c>
      <c r="X62" s="71">
        <v>0</v>
      </c>
      <c r="Y62" s="29">
        <f>Y60+Y61</f>
        <v>54</v>
      </c>
      <c r="Z62" s="29">
        <f t="shared" ref="Z62:AU62" si="54">Z60+Z61</f>
        <v>54</v>
      </c>
      <c r="AA62" s="29">
        <f t="shared" si="54"/>
        <v>54</v>
      </c>
      <c r="AB62" s="29">
        <f t="shared" si="54"/>
        <v>54</v>
      </c>
      <c r="AC62" s="29">
        <f t="shared" si="54"/>
        <v>54</v>
      </c>
      <c r="AD62" s="29">
        <f t="shared" si="54"/>
        <v>54</v>
      </c>
      <c r="AE62" s="29">
        <f t="shared" si="54"/>
        <v>54</v>
      </c>
      <c r="AF62" s="29">
        <f t="shared" si="54"/>
        <v>54</v>
      </c>
      <c r="AG62" s="39">
        <f t="shared" si="54"/>
        <v>54</v>
      </c>
      <c r="AH62" s="39">
        <f t="shared" si="54"/>
        <v>54</v>
      </c>
      <c r="AI62" s="29">
        <f t="shared" si="54"/>
        <v>54</v>
      </c>
      <c r="AJ62" s="29">
        <f t="shared" si="54"/>
        <v>54</v>
      </c>
      <c r="AK62" s="29">
        <f t="shared" si="54"/>
        <v>54</v>
      </c>
      <c r="AL62" s="29">
        <f t="shared" si="54"/>
        <v>54</v>
      </c>
      <c r="AM62" s="39">
        <f t="shared" si="54"/>
        <v>54</v>
      </c>
      <c r="AN62" s="39">
        <f t="shared" si="54"/>
        <v>54</v>
      </c>
      <c r="AO62" s="39">
        <f t="shared" si="54"/>
        <v>54</v>
      </c>
      <c r="AP62" s="29">
        <f t="shared" si="54"/>
        <v>54</v>
      </c>
      <c r="AQ62" s="29">
        <f t="shared" si="54"/>
        <v>54</v>
      </c>
      <c r="AR62" s="29">
        <f t="shared" si="54"/>
        <v>54</v>
      </c>
      <c r="AS62" s="29">
        <f t="shared" si="54"/>
        <v>54</v>
      </c>
      <c r="AT62" s="39">
        <f t="shared" si="54"/>
        <v>54</v>
      </c>
      <c r="AU62" s="29">
        <f t="shared" si="54"/>
        <v>0</v>
      </c>
      <c r="AV62" s="71">
        <v>0</v>
      </c>
      <c r="AW62" s="54">
        <f t="shared" si="12"/>
        <v>1188</v>
      </c>
      <c r="AX62" s="71">
        <f>AX66+AX86</f>
        <v>0</v>
      </c>
      <c r="AY62" s="71">
        <f>AY66+AY86</f>
        <v>0</v>
      </c>
      <c r="AZ62" s="71">
        <f>AZ66+AZ86</f>
        <v>0</v>
      </c>
      <c r="BA62" s="71">
        <f>BA66+BA86</f>
        <v>0</v>
      </c>
      <c r="BB62" s="71">
        <f>BB66+BB86</f>
        <v>0</v>
      </c>
      <c r="BC62" s="71">
        <f>BC66+BC86</f>
        <v>0</v>
      </c>
      <c r="BD62" s="71">
        <f>BD66+BD86</f>
        <v>0</v>
      </c>
      <c r="BE62" s="71">
        <f>BE66+BE86</f>
        <v>0</v>
      </c>
      <c r="BF62" s="71">
        <f>BF66+BF86</f>
        <v>0</v>
      </c>
      <c r="BG62" s="54">
        <f>V62+AW62</f>
        <v>2106</v>
      </c>
    </row>
    <row r="63" spans="1:59" s="1" customFormat="1" x14ac:dyDescent="0.25">
      <c r="U63" s="93"/>
      <c r="AG63" s="64"/>
      <c r="AH63" s="64"/>
      <c r="AL63" s="93"/>
      <c r="AM63" s="94"/>
      <c r="AN63" s="94"/>
      <c r="AO63" s="94"/>
      <c r="AP63" s="93"/>
      <c r="AQ63" s="93"/>
      <c r="AR63" s="93"/>
      <c r="AS63" s="93"/>
      <c r="AT63" s="94"/>
    </row>
    <row r="64" spans="1:59" s="1" customFormat="1" x14ac:dyDescent="0.25">
      <c r="B64" s="320" t="s">
        <v>267</v>
      </c>
      <c r="C64" s="341"/>
      <c r="U64" s="93"/>
      <c r="AG64" s="64"/>
      <c r="AH64" s="64"/>
      <c r="AL64" s="93"/>
      <c r="AM64" s="94"/>
      <c r="AN64" s="94"/>
      <c r="AO64" s="94"/>
      <c r="AP64" s="93"/>
      <c r="AQ64" s="93"/>
      <c r="AR64" s="93"/>
      <c r="AS64" s="93"/>
      <c r="AT64" s="94"/>
    </row>
    <row r="65" spans="1:59" s="1" customFormat="1" x14ac:dyDescent="0.25">
      <c r="U65" s="93"/>
      <c r="AG65" s="64"/>
      <c r="AH65" s="64"/>
      <c r="AL65" s="93"/>
      <c r="AM65" s="94"/>
      <c r="AN65" s="94"/>
      <c r="AO65" s="94"/>
      <c r="AP65" s="93"/>
      <c r="AQ65" s="93"/>
      <c r="AR65" s="93"/>
      <c r="AS65" s="93"/>
      <c r="AT65" s="94"/>
    </row>
    <row r="66" spans="1:59" s="1" customFormat="1" x14ac:dyDescent="0.25">
      <c r="B66" s="95"/>
      <c r="C66" s="19" t="s">
        <v>86</v>
      </c>
      <c r="U66" s="93"/>
      <c r="AG66" s="64"/>
      <c r="AH66" s="64"/>
      <c r="AL66" s="93"/>
      <c r="AM66" s="94"/>
      <c r="AN66" s="94"/>
      <c r="AO66" s="94"/>
      <c r="AP66" s="93"/>
      <c r="AQ66" s="93"/>
      <c r="AR66" s="93"/>
      <c r="AS66" s="93"/>
      <c r="AT66" s="94"/>
    </row>
    <row r="67" spans="1:59" x14ac:dyDescent="0.25">
      <c r="A67" s="1"/>
      <c r="B67" s="96"/>
      <c r="C67" s="19" t="s">
        <v>87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93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64"/>
      <c r="AH67" s="64"/>
      <c r="AI67" s="1"/>
      <c r="AJ67" s="1"/>
      <c r="AK67" s="1"/>
      <c r="AL67" s="93"/>
      <c r="AM67" s="94"/>
      <c r="AN67" s="94"/>
      <c r="AO67" s="94"/>
      <c r="AP67" s="93"/>
      <c r="AQ67" s="93"/>
      <c r="AR67" s="93"/>
      <c r="AS67" s="93"/>
      <c r="AT67" s="94"/>
      <c r="AU67" s="1"/>
      <c r="AV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V68"/>
      <c r="AU68"/>
      <c r="AW68"/>
    </row>
    <row r="69" spans="1:59" x14ac:dyDescent="0.25">
      <c r="V69"/>
      <c r="AU69"/>
      <c r="AW69"/>
    </row>
    <row r="70" spans="1:59" x14ac:dyDescent="0.25">
      <c r="V70"/>
      <c r="AU70"/>
      <c r="AW70"/>
    </row>
    <row r="71" spans="1:59" x14ac:dyDescent="0.25">
      <c r="V71"/>
      <c r="AU71"/>
      <c r="AW71"/>
    </row>
    <row r="72" spans="1:59" x14ac:dyDescent="0.25">
      <c r="V72"/>
      <c r="AU72"/>
      <c r="AW72"/>
    </row>
    <row r="73" spans="1:59" x14ac:dyDescent="0.25">
      <c r="V73"/>
      <c r="AU73"/>
      <c r="AW73"/>
    </row>
  </sheetData>
  <mergeCells count="90">
    <mergeCell ref="B64:C64"/>
    <mergeCell ref="A1:G1"/>
    <mergeCell ref="C24:C25"/>
    <mergeCell ref="B26:B27"/>
    <mergeCell ref="C26:C27"/>
    <mergeCell ref="I4:I5"/>
    <mergeCell ref="A10:A62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J4:L4"/>
    <mergeCell ref="M4:M5"/>
    <mergeCell ref="N4:Q4"/>
    <mergeCell ref="R4:U4"/>
    <mergeCell ref="A4:A9"/>
    <mergeCell ref="B4:B9"/>
    <mergeCell ref="C4:C9"/>
    <mergeCell ref="D4:D9"/>
    <mergeCell ref="E4:H4"/>
    <mergeCell ref="AS4:AV4"/>
    <mergeCell ref="V4:V5"/>
    <mergeCell ref="W4:W5"/>
    <mergeCell ref="X4:Z4"/>
    <mergeCell ref="AA4:AA5"/>
    <mergeCell ref="AB4:AD4"/>
    <mergeCell ref="AE4:AE5"/>
    <mergeCell ref="AF4:AI4"/>
    <mergeCell ref="BG4:BG9"/>
    <mergeCell ref="E6:Q6"/>
    <mergeCell ref="R6:AR6"/>
    <mergeCell ref="AS6:BF6"/>
    <mergeCell ref="E8:Q8"/>
    <mergeCell ref="S8:AR8"/>
    <mergeCell ref="AS8:BF8"/>
    <mergeCell ref="AW4:AW5"/>
    <mergeCell ref="AX4:AX5"/>
    <mergeCell ref="AY4:BA4"/>
    <mergeCell ref="BB4:BB5"/>
    <mergeCell ref="BC4:BF4"/>
    <mergeCell ref="AJ4:AJ5"/>
    <mergeCell ref="AK4:AM4"/>
    <mergeCell ref="AN4:AN5"/>
    <mergeCell ref="AO4:AR4"/>
    <mergeCell ref="B20:B21"/>
    <mergeCell ref="C20:C21"/>
    <mergeCell ref="B22:B23"/>
    <mergeCell ref="C22:C23"/>
    <mergeCell ref="B24:B25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D60"/>
    <mergeCell ref="B61:D61"/>
    <mergeCell ref="B62:D62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topLeftCell="A31" zoomScale="90" zoomScaleNormal="90" workbookViewId="0">
      <selection activeCell="AS70" sqref="AS70"/>
    </sheetView>
  </sheetViews>
  <sheetFormatPr defaultRowHeight="15" x14ac:dyDescent="0.25"/>
  <cols>
    <col min="1" max="1" width="4.5703125" customWidth="1"/>
    <col min="2" max="2" width="10.85546875" customWidth="1"/>
    <col min="3" max="3" width="31.42578125" customWidth="1"/>
    <col min="5" max="5" width="5.85546875" customWidth="1"/>
    <col min="6" max="6" width="5.28515625" customWidth="1"/>
    <col min="7" max="7" width="6.7109375" customWidth="1"/>
    <col min="8" max="8" width="6.140625" customWidth="1"/>
    <col min="9" max="9" width="6.28515625" customWidth="1"/>
    <col min="10" max="10" width="5.5703125" customWidth="1"/>
    <col min="11" max="11" width="6.5703125" customWidth="1"/>
    <col min="12" max="12" width="7" customWidth="1"/>
    <col min="13" max="13" width="6.7109375" customWidth="1"/>
    <col min="14" max="14" width="5.42578125" customWidth="1"/>
    <col min="15" max="15" width="5.28515625" customWidth="1"/>
    <col min="16" max="16" width="6.140625" customWidth="1"/>
    <col min="17" max="17" width="6" customWidth="1"/>
    <col min="18" max="18" width="6.42578125" customWidth="1"/>
    <col min="19" max="19" width="6" customWidth="1"/>
    <col min="20" max="20" width="5.85546875" customWidth="1"/>
    <col min="21" max="21" width="7" customWidth="1"/>
    <col min="22" max="23" width="7.7109375" customWidth="1"/>
    <col min="24" max="24" width="6.140625" customWidth="1"/>
    <col min="25" max="25" width="6.7109375" customWidth="1"/>
    <col min="26" max="26" width="6.42578125" customWidth="1"/>
    <col min="27" max="27" width="6.7109375" customWidth="1"/>
    <col min="28" max="28" width="5.42578125" customWidth="1"/>
    <col min="29" max="29" width="6.42578125" customWidth="1"/>
    <col min="30" max="30" width="6.28515625" customWidth="1"/>
    <col min="31" max="31" width="5.5703125" customWidth="1"/>
    <col min="32" max="32" width="6.42578125" customWidth="1"/>
    <col min="33" max="33" width="6.7109375" customWidth="1"/>
    <col min="34" max="34" width="6.85546875" customWidth="1"/>
    <col min="35" max="35" width="6.5703125" customWidth="1"/>
    <col min="36" max="36" width="7" customWidth="1"/>
    <col min="37" max="37" width="6.42578125" customWidth="1"/>
    <col min="38" max="38" width="6.5703125" customWidth="1"/>
    <col min="39" max="39" width="6.7109375" customWidth="1"/>
    <col min="40" max="40" width="6.5703125" customWidth="1"/>
    <col min="41" max="41" width="6.28515625" customWidth="1"/>
    <col min="42" max="42" width="6.42578125" customWidth="1"/>
    <col min="43" max="43" width="6.28515625" customWidth="1"/>
    <col min="44" max="45" width="6.5703125" customWidth="1"/>
    <col min="46" max="46" width="7.140625" customWidth="1"/>
    <col min="47" max="47" width="7.42578125" customWidth="1"/>
    <col min="48" max="48" width="7.5703125" customWidth="1"/>
    <col min="49" max="49" width="6.85546875" customWidth="1"/>
    <col min="50" max="50" width="7.85546875" customWidth="1"/>
    <col min="51" max="51" width="6.42578125" customWidth="1"/>
    <col min="52" max="54" width="7" customWidth="1"/>
    <col min="55" max="56" width="7.42578125" customWidth="1"/>
    <col min="57" max="57" width="7.140625" customWidth="1"/>
    <col min="58" max="58" width="7.5703125" customWidth="1"/>
  </cols>
  <sheetData>
    <row r="1" spans="1:59" x14ac:dyDescent="0.25">
      <c r="A1" s="282" t="s">
        <v>0</v>
      </c>
      <c r="B1" s="282"/>
      <c r="C1" s="282"/>
      <c r="D1" s="282"/>
      <c r="E1" s="282"/>
      <c r="F1" s="282"/>
      <c r="G1" s="28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69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69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x14ac:dyDescent="0.25">
      <c r="A3" s="274" t="s">
        <v>1</v>
      </c>
      <c r="B3" s="274" t="s">
        <v>2</v>
      </c>
      <c r="C3" s="280" t="s">
        <v>3</v>
      </c>
      <c r="D3" s="281" t="s">
        <v>4</v>
      </c>
      <c r="E3" s="269" t="s">
        <v>5</v>
      </c>
      <c r="F3" s="269"/>
      <c r="G3" s="269"/>
      <c r="H3" s="269"/>
      <c r="I3" s="274" t="s">
        <v>122</v>
      </c>
      <c r="J3" s="269" t="s">
        <v>7</v>
      </c>
      <c r="K3" s="269"/>
      <c r="L3" s="269"/>
      <c r="M3" s="274" t="s">
        <v>8</v>
      </c>
      <c r="N3" s="269" t="s">
        <v>9</v>
      </c>
      <c r="O3" s="269"/>
      <c r="P3" s="269"/>
      <c r="Q3" s="269"/>
      <c r="R3" s="269" t="s">
        <v>10</v>
      </c>
      <c r="S3" s="269"/>
      <c r="T3" s="269"/>
      <c r="U3" s="269"/>
      <c r="V3" s="272" t="s">
        <v>144</v>
      </c>
      <c r="W3" s="274" t="s">
        <v>11</v>
      </c>
      <c r="X3" s="269" t="s">
        <v>12</v>
      </c>
      <c r="Y3" s="269"/>
      <c r="Z3" s="269"/>
      <c r="AA3" s="274" t="s">
        <v>123</v>
      </c>
      <c r="AB3" s="269" t="s">
        <v>14</v>
      </c>
      <c r="AC3" s="269"/>
      <c r="AD3" s="269"/>
      <c r="AE3" s="274" t="s">
        <v>124</v>
      </c>
      <c r="AF3" s="269" t="s">
        <v>16</v>
      </c>
      <c r="AG3" s="269"/>
      <c r="AH3" s="269"/>
      <c r="AI3" s="269"/>
      <c r="AJ3" s="276" t="s">
        <v>17</v>
      </c>
      <c r="AK3" s="277" t="s">
        <v>18</v>
      </c>
      <c r="AL3" s="277"/>
      <c r="AM3" s="277"/>
      <c r="AN3" s="276" t="s">
        <v>19</v>
      </c>
      <c r="AO3" s="279" t="s">
        <v>20</v>
      </c>
      <c r="AP3" s="270"/>
      <c r="AQ3" s="270"/>
      <c r="AR3" s="271"/>
      <c r="AS3" s="269" t="s">
        <v>21</v>
      </c>
      <c r="AT3" s="269"/>
      <c r="AU3" s="269"/>
      <c r="AV3" s="269"/>
      <c r="AW3" s="135"/>
      <c r="AX3" s="272" t="s">
        <v>145</v>
      </c>
      <c r="AY3" s="269" t="s">
        <v>23</v>
      </c>
      <c r="AZ3" s="269"/>
      <c r="BA3" s="269"/>
      <c r="BB3" s="275" t="s">
        <v>24</v>
      </c>
      <c r="BC3" s="269" t="s">
        <v>25</v>
      </c>
      <c r="BD3" s="269"/>
      <c r="BE3" s="269"/>
      <c r="BF3" s="269"/>
      <c r="BG3" s="268" t="s">
        <v>26</v>
      </c>
    </row>
    <row r="4" spans="1:59" ht="74.25" customHeight="1" x14ac:dyDescent="0.25">
      <c r="A4" s="274"/>
      <c r="B4" s="274"/>
      <c r="C4" s="280"/>
      <c r="D4" s="281"/>
      <c r="E4" s="5" t="s">
        <v>36</v>
      </c>
      <c r="F4" s="5" t="s">
        <v>37</v>
      </c>
      <c r="G4" s="5" t="s">
        <v>27</v>
      </c>
      <c r="H4" s="5" t="s">
        <v>28</v>
      </c>
      <c r="I4" s="274"/>
      <c r="J4" s="5" t="s">
        <v>29</v>
      </c>
      <c r="K4" s="5" t="s">
        <v>30</v>
      </c>
      <c r="L4" s="5" t="s">
        <v>31</v>
      </c>
      <c r="M4" s="274"/>
      <c r="N4" s="5" t="s">
        <v>32</v>
      </c>
      <c r="O4" s="5" t="s">
        <v>33</v>
      </c>
      <c r="P4" s="5" t="s">
        <v>34</v>
      </c>
      <c r="Q4" s="5" t="s">
        <v>35</v>
      </c>
      <c r="R4" s="5" t="s">
        <v>36</v>
      </c>
      <c r="S4" s="5" t="s">
        <v>37</v>
      </c>
      <c r="T4" s="5" t="s">
        <v>27</v>
      </c>
      <c r="U4" s="5" t="s">
        <v>28</v>
      </c>
      <c r="V4" s="273"/>
      <c r="W4" s="274"/>
      <c r="X4" s="5" t="s">
        <v>38</v>
      </c>
      <c r="Y4" s="5" t="s">
        <v>39</v>
      </c>
      <c r="Z4" s="5" t="s">
        <v>40</v>
      </c>
      <c r="AA4" s="274"/>
      <c r="AB4" s="5" t="s">
        <v>41</v>
      </c>
      <c r="AC4" s="5" t="s">
        <v>42</v>
      </c>
      <c r="AD4" s="5" t="s">
        <v>43</v>
      </c>
      <c r="AE4" s="274"/>
      <c r="AF4" s="5" t="s">
        <v>41</v>
      </c>
      <c r="AG4" s="5" t="s">
        <v>42</v>
      </c>
      <c r="AH4" s="60" t="s">
        <v>43</v>
      </c>
      <c r="AI4" s="68" t="s">
        <v>44</v>
      </c>
      <c r="AJ4" s="276"/>
      <c r="AK4" s="68" t="s">
        <v>29</v>
      </c>
      <c r="AL4" s="68" t="s">
        <v>30</v>
      </c>
      <c r="AM4" s="68" t="s">
        <v>31</v>
      </c>
      <c r="AN4" s="276"/>
      <c r="AO4" s="68" t="s">
        <v>45</v>
      </c>
      <c r="AP4" s="68" t="s">
        <v>46</v>
      </c>
      <c r="AQ4" s="5" t="s">
        <v>47</v>
      </c>
      <c r="AR4" s="5" t="s">
        <v>48</v>
      </c>
      <c r="AS4" s="5" t="s">
        <v>36</v>
      </c>
      <c r="AT4" s="5" t="s">
        <v>37</v>
      </c>
      <c r="AU4" s="5" t="s">
        <v>27</v>
      </c>
      <c r="AV4" s="5" t="s">
        <v>28</v>
      </c>
      <c r="AW4" s="5" t="s">
        <v>146</v>
      </c>
      <c r="AX4" s="273"/>
      <c r="AY4" s="5" t="s">
        <v>29</v>
      </c>
      <c r="AZ4" s="5" t="s">
        <v>30</v>
      </c>
      <c r="BA4" s="5" t="s">
        <v>31</v>
      </c>
      <c r="BB4" s="274"/>
      <c r="BC4" s="5" t="s">
        <v>32</v>
      </c>
      <c r="BD4" s="5" t="s">
        <v>33</v>
      </c>
      <c r="BE4" s="5" t="s">
        <v>34</v>
      </c>
      <c r="BF4" s="5" t="s">
        <v>35</v>
      </c>
      <c r="BG4" s="268"/>
    </row>
    <row r="5" spans="1:59" x14ac:dyDescent="0.25">
      <c r="A5" s="274"/>
      <c r="B5" s="274"/>
      <c r="C5" s="280"/>
      <c r="D5" s="281"/>
      <c r="E5" s="269" t="s">
        <v>49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 t="s">
        <v>50</v>
      </c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 t="s">
        <v>50</v>
      </c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8"/>
    </row>
    <row r="6" spans="1:59" x14ac:dyDescent="0.25">
      <c r="A6" s="274"/>
      <c r="B6" s="274"/>
      <c r="C6" s="280"/>
      <c r="D6" s="281"/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  <c r="R6" s="106">
        <v>14</v>
      </c>
      <c r="S6" s="106">
        <v>15</v>
      </c>
      <c r="T6" s="106">
        <v>16</v>
      </c>
      <c r="U6" s="106">
        <v>17</v>
      </c>
      <c r="V6" s="104"/>
      <c r="W6" s="106"/>
      <c r="X6" s="106"/>
      <c r="Y6" s="106">
        <v>1</v>
      </c>
      <c r="Z6" s="106">
        <v>2</v>
      </c>
      <c r="AA6" s="106">
        <v>3</v>
      </c>
      <c r="AB6" s="106">
        <v>4</v>
      </c>
      <c r="AC6" s="106">
        <v>5</v>
      </c>
      <c r="AD6" s="106">
        <v>6</v>
      </c>
      <c r="AE6" s="106">
        <v>7</v>
      </c>
      <c r="AF6" s="106">
        <v>8</v>
      </c>
      <c r="AG6" s="106">
        <v>9</v>
      </c>
      <c r="AH6" s="106">
        <v>10</v>
      </c>
      <c r="AI6" s="106">
        <v>11</v>
      </c>
      <c r="AJ6" s="106">
        <v>12</v>
      </c>
      <c r="AK6" s="106">
        <v>13</v>
      </c>
      <c r="AL6" s="106">
        <v>14</v>
      </c>
      <c r="AM6" s="106">
        <v>15</v>
      </c>
      <c r="AN6" s="106">
        <v>16</v>
      </c>
      <c r="AO6" s="106">
        <v>17</v>
      </c>
      <c r="AP6" s="106">
        <v>18</v>
      </c>
      <c r="AQ6" s="106">
        <v>19</v>
      </c>
      <c r="AR6" s="106">
        <v>20</v>
      </c>
      <c r="AS6" s="106">
        <v>21</v>
      </c>
      <c r="AT6" s="106">
        <v>22</v>
      </c>
      <c r="AU6" s="106">
        <v>23</v>
      </c>
      <c r="AV6" s="106">
        <v>24</v>
      </c>
      <c r="AW6" s="104"/>
      <c r="AX6" s="106">
        <v>25</v>
      </c>
      <c r="AY6" s="106">
        <v>26</v>
      </c>
      <c r="AZ6" s="106">
        <v>27</v>
      </c>
      <c r="BA6" s="106">
        <v>28</v>
      </c>
      <c r="BB6" s="106">
        <v>29</v>
      </c>
      <c r="BC6" s="106">
        <v>30</v>
      </c>
      <c r="BD6" s="106">
        <v>31</v>
      </c>
      <c r="BE6" s="106">
        <v>32</v>
      </c>
      <c r="BF6" s="106">
        <v>33</v>
      </c>
      <c r="BG6" s="268"/>
    </row>
    <row r="7" spans="1:59" x14ac:dyDescent="0.25">
      <c r="A7" s="274"/>
      <c r="B7" s="274"/>
      <c r="C7" s="280"/>
      <c r="D7" s="281"/>
      <c r="E7" s="269" t="s">
        <v>51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107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 t="s">
        <v>51</v>
      </c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1"/>
      <c r="BG7" s="268"/>
    </row>
    <row r="8" spans="1:59" x14ac:dyDescent="0.25">
      <c r="A8" s="274"/>
      <c r="B8" s="274"/>
      <c r="C8" s="280"/>
      <c r="D8" s="281"/>
      <c r="E8" s="106">
        <v>1</v>
      </c>
      <c r="F8" s="106">
        <v>2</v>
      </c>
      <c r="G8" s="106">
        <v>3</v>
      </c>
      <c r="H8" s="106">
        <v>4</v>
      </c>
      <c r="I8" s="106">
        <v>5</v>
      </c>
      <c r="J8" s="106">
        <v>6</v>
      </c>
      <c r="K8" s="106">
        <v>7</v>
      </c>
      <c r="L8" s="106">
        <v>8</v>
      </c>
      <c r="M8" s="106">
        <v>9</v>
      </c>
      <c r="N8" s="106">
        <v>10</v>
      </c>
      <c r="O8" s="106">
        <v>11</v>
      </c>
      <c r="P8" s="106">
        <v>12</v>
      </c>
      <c r="Q8" s="106">
        <v>13</v>
      </c>
      <c r="R8" s="106">
        <v>14</v>
      </c>
      <c r="S8" s="106">
        <v>15</v>
      </c>
      <c r="T8" s="106">
        <v>16</v>
      </c>
      <c r="U8" s="108">
        <v>17</v>
      </c>
      <c r="V8" s="104"/>
      <c r="W8" s="106">
        <v>18</v>
      </c>
      <c r="X8" s="106">
        <v>19</v>
      </c>
      <c r="Y8" s="106">
        <v>20</v>
      </c>
      <c r="Z8" s="106">
        <v>21</v>
      </c>
      <c r="AA8" s="106">
        <v>22</v>
      </c>
      <c r="AB8" s="106">
        <v>23</v>
      </c>
      <c r="AC8" s="106">
        <v>24</v>
      </c>
      <c r="AD8" s="106">
        <v>25</v>
      </c>
      <c r="AE8" s="106">
        <v>26</v>
      </c>
      <c r="AF8" s="106">
        <v>27</v>
      </c>
      <c r="AG8" s="61">
        <v>28</v>
      </c>
      <c r="AH8" s="61">
        <v>29</v>
      </c>
      <c r="AI8" s="106">
        <v>30</v>
      </c>
      <c r="AJ8" s="106">
        <v>31</v>
      </c>
      <c r="AK8" s="106">
        <v>32</v>
      </c>
      <c r="AL8" s="108">
        <v>33</v>
      </c>
      <c r="AM8" s="62">
        <v>34</v>
      </c>
      <c r="AN8" s="62">
        <v>35</v>
      </c>
      <c r="AO8" s="62">
        <v>36</v>
      </c>
      <c r="AP8" s="108">
        <v>37</v>
      </c>
      <c r="AQ8" s="108">
        <v>38</v>
      </c>
      <c r="AR8" s="108">
        <v>39</v>
      </c>
      <c r="AS8" s="108">
        <v>40</v>
      </c>
      <c r="AT8" s="62">
        <v>41</v>
      </c>
      <c r="AU8" s="106">
        <v>42</v>
      </c>
      <c r="AV8" s="106">
        <v>43</v>
      </c>
      <c r="AW8" s="104"/>
      <c r="AX8" s="106">
        <v>44</v>
      </c>
      <c r="AY8" s="106">
        <v>45</v>
      </c>
      <c r="AZ8" s="106">
        <v>46</v>
      </c>
      <c r="BA8" s="106">
        <v>47</v>
      </c>
      <c r="BB8" s="106">
        <v>48</v>
      </c>
      <c r="BC8" s="106">
        <v>49</v>
      </c>
      <c r="BD8" s="106">
        <v>50</v>
      </c>
      <c r="BE8" s="106">
        <v>51</v>
      </c>
      <c r="BF8" s="106">
        <v>52</v>
      </c>
      <c r="BG8" s="268"/>
    </row>
    <row r="9" spans="1:59" x14ac:dyDescent="0.25">
      <c r="A9" s="274" t="s">
        <v>147</v>
      </c>
      <c r="B9" s="283" t="s">
        <v>53</v>
      </c>
      <c r="C9" s="260" t="s">
        <v>89</v>
      </c>
      <c r="D9" s="102" t="s">
        <v>55</v>
      </c>
      <c r="E9" s="109">
        <f>E11</f>
        <v>3</v>
      </c>
      <c r="F9" s="109">
        <f t="shared" ref="F9:T9" si="0">F11</f>
        <v>3</v>
      </c>
      <c r="G9" s="109">
        <f t="shared" si="0"/>
        <v>3</v>
      </c>
      <c r="H9" s="109">
        <f t="shared" si="0"/>
        <v>3</v>
      </c>
      <c r="I9" s="109">
        <f t="shared" si="0"/>
        <v>3</v>
      </c>
      <c r="J9" s="109">
        <f t="shared" si="0"/>
        <v>3</v>
      </c>
      <c r="K9" s="109">
        <f t="shared" si="0"/>
        <v>4</v>
      </c>
      <c r="L9" s="109">
        <f t="shared" si="0"/>
        <v>4</v>
      </c>
      <c r="M9" s="109">
        <f t="shared" si="0"/>
        <v>4</v>
      </c>
      <c r="N9" s="109">
        <f t="shared" si="0"/>
        <v>4</v>
      </c>
      <c r="O9" s="109">
        <f t="shared" si="0"/>
        <v>4</v>
      </c>
      <c r="P9" s="109">
        <f t="shared" si="0"/>
        <v>4</v>
      </c>
      <c r="Q9" s="109">
        <f t="shared" si="0"/>
        <v>4</v>
      </c>
      <c r="R9" s="109">
        <f t="shared" si="0"/>
        <v>4</v>
      </c>
      <c r="S9" s="109">
        <f t="shared" si="0"/>
        <v>4</v>
      </c>
      <c r="T9" s="109">
        <f t="shared" si="0"/>
        <v>4</v>
      </c>
      <c r="U9" s="102">
        <v>0</v>
      </c>
      <c r="V9" s="109">
        <f>SUM(E9:U9)</f>
        <v>58</v>
      </c>
      <c r="W9" s="102">
        <v>0</v>
      </c>
      <c r="X9" s="102">
        <v>0</v>
      </c>
      <c r="Y9" s="109">
        <f>Y11</f>
        <v>0</v>
      </c>
      <c r="Z9" s="109">
        <f t="shared" ref="Z9:BF9" si="1">Z11</f>
        <v>0</v>
      </c>
      <c r="AA9" s="109">
        <f t="shared" si="1"/>
        <v>0</v>
      </c>
      <c r="AB9" s="109">
        <f t="shared" si="1"/>
        <v>0</v>
      </c>
      <c r="AC9" s="109">
        <f t="shared" si="1"/>
        <v>0</v>
      </c>
      <c r="AD9" s="109">
        <f t="shared" si="1"/>
        <v>0</v>
      </c>
      <c r="AE9" s="109">
        <f t="shared" si="1"/>
        <v>0</v>
      </c>
      <c r="AF9" s="109">
        <f t="shared" si="1"/>
        <v>0</v>
      </c>
      <c r="AG9" s="109">
        <f t="shared" si="1"/>
        <v>0</v>
      </c>
      <c r="AH9" s="109">
        <f t="shared" si="1"/>
        <v>0</v>
      </c>
      <c r="AI9" s="109">
        <f t="shared" si="1"/>
        <v>0</v>
      </c>
      <c r="AJ9" s="109">
        <f t="shared" si="1"/>
        <v>0</v>
      </c>
      <c r="AK9" s="109">
        <f t="shared" si="1"/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t="shared" si="1"/>
        <v>0</v>
      </c>
      <c r="AQ9" s="109">
        <f t="shared" si="1"/>
        <v>0</v>
      </c>
      <c r="AR9" s="109">
        <f t="shared" si="1"/>
        <v>0</v>
      </c>
      <c r="AS9" s="109">
        <f t="shared" si="1"/>
        <v>0</v>
      </c>
      <c r="AT9" s="109">
        <f t="shared" si="1"/>
        <v>0</v>
      </c>
      <c r="AU9" s="109">
        <f t="shared" si="1"/>
        <v>0</v>
      </c>
      <c r="AV9" s="109">
        <f t="shared" si="1"/>
        <v>0</v>
      </c>
      <c r="AW9" s="109">
        <f t="shared" si="1"/>
        <v>0</v>
      </c>
      <c r="AX9" s="109">
        <f t="shared" si="1"/>
        <v>0</v>
      </c>
      <c r="AY9" s="109">
        <f t="shared" si="1"/>
        <v>0</v>
      </c>
      <c r="AZ9" s="109">
        <f t="shared" si="1"/>
        <v>0</v>
      </c>
      <c r="BA9" s="109">
        <f t="shared" si="1"/>
        <v>0</v>
      </c>
      <c r="BB9" s="109">
        <f t="shared" si="1"/>
        <v>0</v>
      </c>
      <c r="BC9" s="109">
        <f t="shared" si="1"/>
        <v>0</v>
      </c>
      <c r="BD9" s="109">
        <f t="shared" si="1"/>
        <v>0</v>
      </c>
      <c r="BE9" s="109">
        <f t="shared" si="1"/>
        <v>0</v>
      </c>
      <c r="BF9" s="109">
        <f t="shared" si="1"/>
        <v>0</v>
      </c>
      <c r="BG9" s="109">
        <f t="shared" ref="BG9:BG60" si="2">V9+AX9</f>
        <v>58</v>
      </c>
    </row>
    <row r="10" spans="1:59" x14ac:dyDescent="0.25">
      <c r="A10" s="274"/>
      <c r="B10" s="283"/>
      <c r="C10" s="261"/>
      <c r="D10" s="102" t="s">
        <v>56</v>
      </c>
      <c r="E10" s="102">
        <f>E12</f>
        <v>1.5</v>
      </c>
      <c r="F10" s="102">
        <f t="shared" ref="F10:T10" si="3">F12</f>
        <v>1.5</v>
      </c>
      <c r="G10" s="102">
        <f t="shared" si="3"/>
        <v>1.5</v>
      </c>
      <c r="H10" s="102">
        <f t="shared" si="3"/>
        <v>1.5</v>
      </c>
      <c r="I10" s="102">
        <f t="shared" si="3"/>
        <v>1.5</v>
      </c>
      <c r="J10" s="102">
        <f t="shared" si="3"/>
        <v>1.5</v>
      </c>
      <c r="K10" s="102">
        <f t="shared" si="3"/>
        <v>2</v>
      </c>
      <c r="L10" s="102">
        <f t="shared" si="3"/>
        <v>2</v>
      </c>
      <c r="M10" s="102">
        <f t="shared" si="3"/>
        <v>2</v>
      </c>
      <c r="N10" s="102">
        <f t="shared" si="3"/>
        <v>2</v>
      </c>
      <c r="O10" s="102">
        <f t="shared" si="3"/>
        <v>2</v>
      </c>
      <c r="P10" s="102">
        <f t="shared" si="3"/>
        <v>2</v>
      </c>
      <c r="Q10" s="102">
        <f t="shared" si="3"/>
        <v>2</v>
      </c>
      <c r="R10" s="102">
        <f t="shared" si="3"/>
        <v>2</v>
      </c>
      <c r="S10" s="102">
        <f t="shared" si="3"/>
        <v>2</v>
      </c>
      <c r="T10" s="102">
        <f t="shared" si="3"/>
        <v>2</v>
      </c>
      <c r="U10" s="102">
        <v>0</v>
      </c>
      <c r="V10" s="109">
        <f t="shared" ref="V10" si="4">SUM(E10:U10)</f>
        <v>29</v>
      </c>
      <c r="W10" s="102">
        <v>0</v>
      </c>
      <c r="X10" s="102">
        <v>0</v>
      </c>
      <c r="Y10" s="109">
        <f>Y12</f>
        <v>0</v>
      </c>
      <c r="Z10" s="109">
        <f t="shared" ref="Z10:AX10" si="5">Z12</f>
        <v>0</v>
      </c>
      <c r="AA10" s="109">
        <f t="shared" si="5"/>
        <v>0</v>
      </c>
      <c r="AB10" s="109">
        <f t="shared" si="5"/>
        <v>0</v>
      </c>
      <c r="AC10" s="109">
        <f t="shared" si="5"/>
        <v>0</v>
      </c>
      <c r="AD10" s="109">
        <f t="shared" si="5"/>
        <v>0</v>
      </c>
      <c r="AE10" s="109">
        <f t="shared" si="5"/>
        <v>0</v>
      </c>
      <c r="AF10" s="109">
        <f t="shared" si="5"/>
        <v>0</v>
      </c>
      <c r="AG10" s="109">
        <f t="shared" si="5"/>
        <v>0</v>
      </c>
      <c r="AH10" s="109">
        <f t="shared" si="5"/>
        <v>0</v>
      </c>
      <c r="AI10" s="109">
        <f t="shared" si="5"/>
        <v>0</v>
      </c>
      <c r="AJ10" s="109">
        <f t="shared" si="5"/>
        <v>0</v>
      </c>
      <c r="AK10" s="109">
        <f t="shared" si="5"/>
        <v>0</v>
      </c>
      <c r="AL10" s="109">
        <f t="shared" si="5"/>
        <v>0</v>
      </c>
      <c r="AM10" s="109">
        <f t="shared" si="5"/>
        <v>0</v>
      </c>
      <c r="AN10" s="109">
        <f t="shared" si="5"/>
        <v>0</v>
      </c>
      <c r="AO10" s="109">
        <f t="shared" si="5"/>
        <v>0</v>
      </c>
      <c r="AP10" s="109">
        <f t="shared" si="5"/>
        <v>0</v>
      </c>
      <c r="AQ10" s="109">
        <f t="shared" si="5"/>
        <v>0</v>
      </c>
      <c r="AR10" s="109">
        <f t="shared" si="5"/>
        <v>0</v>
      </c>
      <c r="AS10" s="109">
        <f t="shared" si="5"/>
        <v>0</v>
      </c>
      <c r="AT10" s="109">
        <f t="shared" si="5"/>
        <v>0</v>
      </c>
      <c r="AU10" s="109">
        <f t="shared" si="5"/>
        <v>0</v>
      </c>
      <c r="AV10" s="109">
        <f t="shared" si="5"/>
        <v>0</v>
      </c>
      <c r="AW10" s="109">
        <f t="shared" si="5"/>
        <v>0</v>
      </c>
      <c r="AX10" s="109">
        <f t="shared" si="5"/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9">
        <f t="shared" si="2"/>
        <v>29</v>
      </c>
    </row>
    <row r="11" spans="1:59" ht="15" customHeight="1" x14ac:dyDescent="0.25">
      <c r="A11" s="274"/>
      <c r="B11" s="285" t="s">
        <v>95</v>
      </c>
      <c r="C11" s="287" t="s">
        <v>90</v>
      </c>
      <c r="D11" s="7" t="s">
        <v>55</v>
      </c>
      <c r="E11" s="54">
        <f>E13</f>
        <v>3</v>
      </c>
      <c r="F11" s="54">
        <f t="shared" ref="F11:V11" si="6">F13</f>
        <v>3</v>
      </c>
      <c r="G11" s="54">
        <f t="shared" si="6"/>
        <v>3</v>
      </c>
      <c r="H11" s="54">
        <f t="shared" si="6"/>
        <v>3</v>
      </c>
      <c r="I11" s="54">
        <f t="shared" si="6"/>
        <v>3</v>
      </c>
      <c r="J11" s="54">
        <f t="shared" si="6"/>
        <v>3</v>
      </c>
      <c r="K11" s="54">
        <f t="shared" si="6"/>
        <v>4</v>
      </c>
      <c r="L11" s="54">
        <f t="shared" si="6"/>
        <v>4</v>
      </c>
      <c r="M11" s="54">
        <f t="shared" si="6"/>
        <v>4</v>
      </c>
      <c r="N11" s="54">
        <f t="shared" si="6"/>
        <v>4</v>
      </c>
      <c r="O11" s="54">
        <f t="shared" si="6"/>
        <v>4</v>
      </c>
      <c r="P11" s="54">
        <f t="shared" si="6"/>
        <v>4</v>
      </c>
      <c r="Q11" s="54">
        <f t="shared" si="6"/>
        <v>4</v>
      </c>
      <c r="R11" s="54">
        <f t="shared" si="6"/>
        <v>4</v>
      </c>
      <c r="S11" s="54">
        <f t="shared" si="6"/>
        <v>4</v>
      </c>
      <c r="T11" s="54">
        <f t="shared" si="6"/>
        <v>4</v>
      </c>
      <c r="U11" s="54">
        <f t="shared" si="6"/>
        <v>0</v>
      </c>
      <c r="V11" s="54">
        <f t="shared" si="6"/>
        <v>58</v>
      </c>
      <c r="W11" s="54">
        <f>W13</f>
        <v>0</v>
      </c>
      <c r="X11" s="54">
        <f t="shared" ref="X11:BG11" si="7">X13</f>
        <v>0</v>
      </c>
      <c r="Y11" s="54">
        <f t="shared" si="7"/>
        <v>0</v>
      </c>
      <c r="Z11" s="54">
        <f t="shared" si="7"/>
        <v>0</v>
      </c>
      <c r="AA11" s="54">
        <f t="shared" si="7"/>
        <v>0</v>
      </c>
      <c r="AB11" s="54">
        <f t="shared" si="7"/>
        <v>0</v>
      </c>
      <c r="AC11" s="54">
        <f t="shared" si="7"/>
        <v>0</v>
      </c>
      <c r="AD11" s="54">
        <f t="shared" si="7"/>
        <v>0</v>
      </c>
      <c r="AE11" s="54">
        <f t="shared" si="7"/>
        <v>0</v>
      </c>
      <c r="AF11" s="54">
        <f t="shared" si="7"/>
        <v>0</v>
      </c>
      <c r="AG11" s="54">
        <f t="shared" si="7"/>
        <v>0</v>
      </c>
      <c r="AH11" s="54">
        <f t="shared" si="7"/>
        <v>0</v>
      </c>
      <c r="AI11" s="54">
        <f t="shared" si="7"/>
        <v>0</v>
      </c>
      <c r="AJ11" s="54">
        <f t="shared" si="7"/>
        <v>0</v>
      </c>
      <c r="AK11" s="54">
        <f t="shared" si="7"/>
        <v>0</v>
      </c>
      <c r="AL11" s="54">
        <f t="shared" si="7"/>
        <v>0</v>
      </c>
      <c r="AM11" s="54">
        <f t="shared" si="7"/>
        <v>0</v>
      </c>
      <c r="AN11" s="54">
        <f t="shared" si="7"/>
        <v>0</v>
      </c>
      <c r="AO11" s="54">
        <f t="shared" si="7"/>
        <v>0</v>
      </c>
      <c r="AP11" s="54">
        <f t="shared" si="7"/>
        <v>0</v>
      </c>
      <c r="AQ11" s="54">
        <f t="shared" si="7"/>
        <v>0</v>
      </c>
      <c r="AR11" s="54">
        <f t="shared" si="7"/>
        <v>0</v>
      </c>
      <c r="AS11" s="54">
        <f t="shared" si="7"/>
        <v>0</v>
      </c>
      <c r="AT11" s="54">
        <f t="shared" si="7"/>
        <v>0</v>
      </c>
      <c r="AU11" s="54">
        <f t="shared" si="7"/>
        <v>0</v>
      </c>
      <c r="AV11" s="54">
        <f t="shared" si="7"/>
        <v>0</v>
      </c>
      <c r="AW11" s="54">
        <f t="shared" si="7"/>
        <v>0</v>
      </c>
      <c r="AX11" s="54">
        <f t="shared" si="7"/>
        <v>0</v>
      </c>
      <c r="AY11" s="54">
        <f t="shared" si="7"/>
        <v>0</v>
      </c>
      <c r="AZ11" s="54">
        <f t="shared" si="7"/>
        <v>0</v>
      </c>
      <c r="BA11" s="54">
        <f t="shared" si="7"/>
        <v>0</v>
      </c>
      <c r="BB11" s="54">
        <f t="shared" si="7"/>
        <v>0</v>
      </c>
      <c r="BC11" s="54">
        <f t="shared" si="7"/>
        <v>0</v>
      </c>
      <c r="BD11" s="54">
        <f t="shared" si="7"/>
        <v>0</v>
      </c>
      <c r="BE11" s="54">
        <f t="shared" si="7"/>
        <v>0</v>
      </c>
      <c r="BF11" s="54">
        <f t="shared" si="7"/>
        <v>0</v>
      </c>
      <c r="BG11" s="54">
        <f t="shared" si="7"/>
        <v>58</v>
      </c>
    </row>
    <row r="12" spans="1:59" x14ac:dyDescent="0.25">
      <c r="A12" s="274"/>
      <c r="B12" s="286"/>
      <c r="C12" s="288"/>
      <c r="D12" s="7" t="s">
        <v>56</v>
      </c>
      <c r="E12" s="7">
        <f>E14</f>
        <v>1.5</v>
      </c>
      <c r="F12" s="7">
        <f t="shared" ref="F12:W12" si="8">F14</f>
        <v>1.5</v>
      </c>
      <c r="G12" s="7">
        <f t="shared" si="8"/>
        <v>1.5</v>
      </c>
      <c r="H12" s="7">
        <f t="shared" si="8"/>
        <v>1.5</v>
      </c>
      <c r="I12" s="7">
        <f t="shared" si="8"/>
        <v>1.5</v>
      </c>
      <c r="J12" s="7">
        <f t="shared" si="8"/>
        <v>1.5</v>
      </c>
      <c r="K12" s="7">
        <f t="shared" si="8"/>
        <v>2</v>
      </c>
      <c r="L12" s="7">
        <f t="shared" si="8"/>
        <v>2</v>
      </c>
      <c r="M12" s="7">
        <f t="shared" si="8"/>
        <v>2</v>
      </c>
      <c r="N12" s="7">
        <f t="shared" si="8"/>
        <v>2</v>
      </c>
      <c r="O12" s="7">
        <f t="shared" si="8"/>
        <v>2</v>
      </c>
      <c r="P12" s="7">
        <f t="shared" si="8"/>
        <v>2</v>
      </c>
      <c r="Q12" s="7">
        <f t="shared" si="8"/>
        <v>2</v>
      </c>
      <c r="R12" s="7">
        <f t="shared" si="8"/>
        <v>2</v>
      </c>
      <c r="S12" s="7">
        <f t="shared" si="8"/>
        <v>2</v>
      </c>
      <c r="T12" s="7">
        <f t="shared" si="8"/>
        <v>2</v>
      </c>
      <c r="U12" s="7">
        <f t="shared" si="8"/>
        <v>0</v>
      </c>
      <c r="V12" s="54">
        <f t="shared" si="8"/>
        <v>29</v>
      </c>
      <c r="W12" s="7">
        <f t="shared" si="8"/>
        <v>0</v>
      </c>
      <c r="X12" s="7">
        <f>X14</f>
        <v>0</v>
      </c>
      <c r="Y12" s="7">
        <f t="shared" ref="Y12:BG12" si="9">Y14</f>
        <v>0</v>
      </c>
      <c r="Z12" s="7">
        <f t="shared" si="9"/>
        <v>0</v>
      </c>
      <c r="AA12" s="7">
        <f t="shared" si="9"/>
        <v>0</v>
      </c>
      <c r="AB12" s="7">
        <f t="shared" si="9"/>
        <v>0</v>
      </c>
      <c r="AC12" s="7">
        <f t="shared" si="9"/>
        <v>0</v>
      </c>
      <c r="AD12" s="7">
        <f t="shared" si="9"/>
        <v>0</v>
      </c>
      <c r="AE12" s="7">
        <f t="shared" si="9"/>
        <v>0</v>
      </c>
      <c r="AF12" s="7">
        <f t="shared" si="9"/>
        <v>0</v>
      </c>
      <c r="AG12" s="7">
        <f t="shared" si="9"/>
        <v>0</v>
      </c>
      <c r="AH12" s="7">
        <f t="shared" si="9"/>
        <v>0</v>
      </c>
      <c r="AI12" s="7">
        <f t="shared" si="9"/>
        <v>0</v>
      </c>
      <c r="AJ12" s="7">
        <f t="shared" si="9"/>
        <v>0</v>
      </c>
      <c r="AK12" s="7">
        <f t="shared" si="9"/>
        <v>0</v>
      </c>
      <c r="AL12" s="7">
        <f t="shared" si="9"/>
        <v>0</v>
      </c>
      <c r="AM12" s="7">
        <f t="shared" si="9"/>
        <v>0</v>
      </c>
      <c r="AN12" s="7">
        <f t="shared" si="9"/>
        <v>0</v>
      </c>
      <c r="AO12" s="7">
        <f t="shared" si="9"/>
        <v>0</v>
      </c>
      <c r="AP12" s="7">
        <f t="shared" si="9"/>
        <v>0</v>
      </c>
      <c r="AQ12" s="7">
        <f t="shared" si="9"/>
        <v>0</v>
      </c>
      <c r="AR12" s="7">
        <f t="shared" si="9"/>
        <v>0</v>
      </c>
      <c r="AS12" s="7">
        <f t="shared" si="9"/>
        <v>0</v>
      </c>
      <c r="AT12" s="7">
        <f t="shared" si="9"/>
        <v>0</v>
      </c>
      <c r="AU12" s="7">
        <f t="shared" si="9"/>
        <v>0</v>
      </c>
      <c r="AV12" s="7">
        <f t="shared" si="9"/>
        <v>0</v>
      </c>
      <c r="AW12" s="7">
        <f t="shared" si="9"/>
        <v>0</v>
      </c>
      <c r="AX12" s="7">
        <f t="shared" si="9"/>
        <v>0</v>
      </c>
      <c r="AY12" s="7">
        <f t="shared" si="9"/>
        <v>0</v>
      </c>
      <c r="AZ12" s="7">
        <f t="shared" si="9"/>
        <v>0</v>
      </c>
      <c r="BA12" s="7">
        <f t="shared" si="9"/>
        <v>0</v>
      </c>
      <c r="BB12" s="7">
        <f t="shared" si="9"/>
        <v>0</v>
      </c>
      <c r="BC12" s="7">
        <f t="shared" si="9"/>
        <v>0</v>
      </c>
      <c r="BD12" s="7">
        <f t="shared" si="9"/>
        <v>0</v>
      </c>
      <c r="BE12" s="7">
        <f t="shared" si="9"/>
        <v>0</v>
      </c>
      <c r="BF12" s="7">
        <f t="shared" si="9"/>
        <v>0</v>
      </c>
      <c r="BG12" s="7">
        <f t="shared" si="9"/>
        <v>29</v>
      </c>
    </row>
    <row r="13" spans="1:59" x14ac:dyDescent="0.25">
      <c r="A13" s="274"/>
      <c r="B13" s="247" t="s">
        <v>100</v>
      </c>
      <c r="C13" s="244" t="s">
        <v>184</v>
      </c>
      <c r="D13" s="105" t="s">
        <v>55</v>
      </c>
      <c r="E13" s="106">
        <v>3</v>
      </c>
      <c r="F13" s="106">
        <v>3</v>
      </c>
      <c r="G13" s="106">
        <v>3</v>
      </c>
      <c r="H13" s="106">
        <v>3</v>
      </c>
      <c r="I13" s="106">
        <v>3</v>
      </c>
      <c r="J13" s="136">
        <v>3</v>
      </c>
      <c r="K13" s="136">
        <v>4</v>
      </c>
      <c r="L13" s="106">
        <v>4</v>
      </c>
      <c r="M13" s="106">
        <v>4</v>
      </c>
      <c r="N13" s="106">
        <v>4</v>
      </c>
      <c r="O13" s="106">
        <v>4</v>
      </c>
      <c r="P13" s="106">
        <v>4</v>
      </c>
      <c r="Q13" s="106">
        <v>4</v>
      </c>
      <c r="R13" s="106">
        <v>4</v>
      </c>
      <c r="S13" s="106">
        <v>4</v>
      </c>
      <c r="T13" s="106">
        <v>4</v>
      </c>
      <c r="U13" s="161">
        <v>0</v>
      </c>
      <c r="V13" s="54">
        <f t="shared" ref="V13:V60" si="10">SUM(E13:U13)</f>
        <v>58</v>
      </c>
      <c r="W13" s="121">
        <v>0</v>
      </c>
      <c r="X13" s="121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106">
        <v>0</v>
      </c>
      <c r="AH13" s="61">
        <v>0</v>
      </c>
      <c r="AI13" s="106">
        <v>0</v>
      </c>
      <c r="AJ13" s="106">
        <v>0</v>
      </c>
      <c r="AK13" s="106">
        <v>0</v>
      </c>
      <c r="AL13" s="106">
        <v>0</v>
      </c>
      <c r="AM13" s="106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v>0</v>
      </c>
      <c r="AU13" s="122">
        <v>0</v>
      </c>
      <c r="AV13" s="123">
        <v>0</v>
      </c>
      <c r="AW13" s="161">
        <v>0</v>
      </c>
      <c r="AX13" s="124">
        <f t="shared" ref="AX13:AX28" si="11">SUM(Y13:AT13)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54">
        <f t="shared" si="2"/>
        <v>58</v>
      </c>
    </row>
    <row r="14" spans="1:59" x14ac:dyDescent="0.25">
      <c r="A14" s="274"/>
      <c r="B14" s="248"/>
      <c r="C14" s="245"/>
      <c r="D14" s="105" t="s">
        <v>56</v>
      </c>
      <c r="E14" s="105">
        <f>E13/2</f>
        <v>1.5</v>
      </c>
      <c r="F14" s="105">
        <f t="shared" ref="F14:T14" si="12">F13/2</f>
        <v>1.5</v>
      </c>
      <c r="G14" s="105">
        <f t="shared" si="12"/>
        <v>1.5</v>
      </c>
      <c r="H14" s="105">
        <f t="shared" si="12"/>
        <v>1.5</v>
      </c>
      <c r="I14" s="105">
        <f t="shared" si="12"/>
        <v>1.5</v>
      </c>
      <c r="J14" s="105">
        <f t="shared" si="12"/>
        <v>1.5</v>
      </c>
      <c r="K14" s="105">
        <f t="shared" si="12"/>
        <v>2</v>
      </c>
      <c r="L14" s="105">
        <f t="shared" si="12"/>
        <v>2</v>
      </c>
      <c r="M14" s="105">
        <f t="shared" si="12"/>
        <v>2</v>
      </c>
      <c r="N14" s="105">
        <f t="shared" si="12"/>
        <v>2</v>
      </c>
      <c r="O14" s="105">
        <f t="shared" si="12"/>
        <v>2</v>
      </c>
      <c r="P14" s="105">
        <f t="shared" si="12"/>
        <v>2</v>
      </c>
      <c r="Q14" s="105">
        <f t="shared" si="12"/>
        <v>2</v>
      </c>
      <c r="R14" s="105">
        <f t="shared" si="12"/>
        <v>2</v>
      </c>
      <c r="S14" s="105">
        <f t="shared" si="12"/>
        <v>2</v>
      </c>
      <c r="T14" s="105">
        <f t="shared" si="12"/>
        <v>2</v>
      </c>
      <c r="U14" s="161">
        <v>0</v>
      </c>
      <c r="V14" s="54">
        <f t="shared" si="10"/>
        <v>29</v>
      </c>
      <c r="W14" s="121">
        <v>0</v>
      </c>
      <c r="X14" s="121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70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v>0</v>
      </c>
      <c r="AU14" s="122">
        <v>0</v>
      </c>
      <c r="AV14" s="125">
        <v>0</v>
      </c>
      <c r="AW14" s="161">
        <v>0</v>
      </c>
      <c r="AX14" s="124">
        <f t="shared" si="11"/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54">
        <f t="shared" si="2"/>
        <v>29</v>
      </c>
    </row>
    <row r="15" spans="1:59" x14ac:dyDescent="0.25">
      <c r="A15" s="274"/>
      <c r="B15" s="283" t="s">
        <v>148</v>
      </c>
      <c r="C15" s="260" t="s">
        <v>66</v>
      </c>
      <c r="D15" s="102" t="s">
        <v>55</v>
      </c>
      <c r="E15" s="109">
        <f>E17+E19+E21</f>
        <v>4</v>
      </c>
      <c r="F15" s="109">
        <f t="shared" ref="F15:T16" si="13">F17+F19+F21</f>
        <v>4</v>
      </c>
      <c r="G15" s="109">
        <f t="shared" si="13"/>
        <v>4</v>
      </c>
      <c r="H15" s="109">
        <f t="shared" si="13"/>
        <v>4</v>
      </c>
      <c r="I15" s="109">
        <f t="shared" si="13"/>
        <v>4</v>
      </c>
      <c r="J15" s="109">
        <f t="shared" si="13"/>
        <v>4</v>
      </c>
      <c r="K15" s="109">
        <f t="shared" si="13"/>
        <v>4</v>
      </c>
      <c r="L15" s="109">
        <f t="shared" si="13"/>
        <v>4</v>
      </c>
      <c r="M15" s="109">
        <f t="shared" si="13"/>
        <v>4</v>
      </c>
      <c r="N15" s="109">
        <f t="shared" si="13"/>
        <v>4</v>
      </c>
      <c r="O15" s="109">
        <f t="shared" si="13"/>
        <v>4</v>
      </c>
      <c r="P15" s="109">
        <f t="shared" si="13"/>
        <v>4</v>
      </c>
      <c r="Q15" s="109">
        <f t="shared" si="13"/>
        <v>4</v>
      </c>
      <c r="R15" s="109">
        <f t="shared" si="13"/>
        <v>4</v>
      </c>
      <c r="S15" s="109">
        <f t="shared" si="13"/>
        <v>4</v>
      </c>
      <c r="T15" s="109">
        <f t="shared" si="13"/>
        <v>4</v>
      </c>
      <c r="U15" s="109">
        <v>0</v>
      </c>
      <c r="V15" s="109">
        <f t="shared" si="10"/>
        <v>64</v>
      </c>
      <c r="W15" s="102">
        <v>0</v>
      </c>
      <c r="X15" s="102">
        <v>0</v>
      </c>
      <c r="Y15" s="109">
        <f>Y17+Y19+Y21</f>
        <v>8</v>
      </c>
      <c r="Z15" s="109">
        <f t="shared" ref="Z15:AW15" si="14">Z17+Z19+Z21</f>
        <v>8</v>
      </c>
      <c r="AA15" s="109">
        <f t="shared" si="14"/>
        <v>8</v>
      </c>
      <c r="AB15" s="109">
        <f t="shared" si="14"/>
        <v>8</v>
      </c>
      <c r="AC15" s="109">
        <f t="shared" si="14"/>
        <v>7</v>
      </c>
      <c r="AD15" s="109">
        <f t="shared" si="14"/>
        <v>7</v>
      </c>
      <c r="AE15" s="109">
        <f t="shared" si="14"/>
        <v>7</v>
      </c>
      <c r="AF15" s="109">
        <f t="shared" si="14"/>
        <v>7</v>
      </c>
      <c r="AG15" s="109">
        <f t="shared" si="14"/>
        <v>7</v>
      </c>
      <c r="AH15" s="109">
        <f t="shared" si="14"/>
        <v>7</v>
      </c>
      <c r="AI15" s="109">
        <f t="shared" si="14"/>
        <v>7</v>
      </c>
      <c r="AJ15" s="109">
        <f t="shared" si="14"/>
        <v>7</v>
      </c>
      <c r="AK15" s="109">
        <f t="shared" si="14"/>
        <v>7</v>
      </c>
      <c r="AL15" s="109">
        <f t="shared" si="14"/>
        <v>6</v>
      </c>
      <c r="AM15" s="109">
        <f t="shared" si="14"/>
        <v>7</v>
      </c>
      <c r="AN15" s="109">
        <f t="shared" si="14"/>
        <v>0</v>
      </c>
      <c r="AO15" s="109">
        <f t="shared" si="14"/>
        <v>0</v>
      </c>
      <c r="AP15" s="109">
        <f t="shared" si="14"/>
        <v>0</v>
      </c>
      <c r="AQ15" s="109">
        <f t="shared" si="14"/>
        <v>0</v>
      </c>
      <c r="AR15" s="109">
        <f t="shared" si="14"/>
        <v>0</v>
      </c>
      <c r="AS15" s="109">
        <f t="shared" si="14"/>
        <v>0</v>
      </c>
      <c r="AT15" s="109">
        <f t="shared" si="14"/>
        <v>0</v>
      </c>
      <c r="AU15" s="109">
        <f t="shared" si="14"/>
        <v>0</v>
      </c>
      <c r="AV15" s="109">
        <f t="shared" si="14"/>
        <v>0</v>
      </c>
      <c r="AW15" s="109">
        <f t="shared" si="14"/>
        <v>0</v>
      </c>
      <c r="AX15" s="109">
        <f t="shared" si="11"/>
        <v>108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9">
        <f t="shared" si="2"/>
        <v>172</v>
      </c>
    </row>
    <row r="16" spans="1:59" x14ac:dyDescent="0.25">
      <c r="A16" s="274"/>
      <c r="B16" s="283"/>
      <c r="C16" s="261"/>
      <c r="D16" s="102" t="s">
        <v>56</v>
      </c>
      <c r="E16" s="102">
        <f>E18+E20+E22</f>
        <v>2</v>
      </c>
      <c r="F16" s="102">
        <f t="shared" si="13"/>
        <v>2</v>
      </c>
      <c r="G16" s="102">
        <f t="shared" si="13"/>
        <v>2</v>
      </c>
      <c r="H16" s="102">
        <f t="shared" si="13"/>
        <v>2</v>
      </c>
      <c r="I16" s="102">
        <f t="shared" si="13"/>
        <v>2</v>
      </c>
      <c r="J16" s="102">
        <f t="shared" si="13"/>
        <v>2</v>
      </c>
      <c r="K16" s="102">
        <f t="shared" si="13"/>
        <v>2</v>
      </c>
      <c r="L16" s="102">
        <f t="shared" si="13"/>
        <v>2</v>
      </c>
      <c r="M16" s="102">
        <f t="shared" si="13"/>
        <v>2</v>
      </c>
      <c r="N16" s="102">
        <f t="shared" si="13"/>
        <v>2</v>
      </c>
      <c r="O16" s="102">
        <f t="shared" si="13"/>
        <v>2</v>
      </c>
      <c r="P16" s="102">
        <f t="shared" si="13"/>
        <v>2</v>
      </c>
      <c r="Q16" s="102">
        <f t="shared" si="13"/>
        <v>2</v>
      </c>
      <c r="R16" s="102">
        <f t="shared" si="13"/>
        <v>2</v>
      </c>
      <c r="S16" s="102">
        <f t="shared" si="13"/>
        <v>2</v>
      </c>
      <c r="T16" s="102">
        <f t="shared" si="13"/>
        <v>2</v>
      </c>
      <c r="U16" s="109">
        <v>0</v>
      </c>
      <c r="V16" s="109">
        <f t="shared" si="10"/>
        <v>32</v>
      </c>
      <c r="W16" s="102">
        <v>0</v>
      </c>
      <c r="X16" s="102">
        <v>0</v>
      </c>
      <c r="Y16" s="109">
        <f>Y18+Y20+Y22</f>
        <v>4</v>
      </c>
      <c r="Z16" s="109">
        <f t="shared" ref="Z16:AW16" si="15">Z18+Z20+Z22</f>
        <v>4</v>
      </c>
      <c r="AA16" s="109">
        <f t="shared" si="15"/>
        <v>4</v>
      </c>
      <c r="AB16" s="109">
        <f t="shared" si="15"/>
        <v>4</v>
      </c>
      <c r="AC16" s="109">
        <f t="shared" si="15"/>
        <v>3.5</v>
      </c>
      <c r="AD16" s="109">
        <f t="shared" si="15"/>
        <v>3.5</v>
      </c>
      <c r="AE16" s="109">
        <f t="shared" si="15"/>
        <v>3.5</v>
      </c>
      <c r="AF16" s="109">
        <f t="shared" si="15"/>
        <v>3.5</v>
      </c>
      <c r="AG16" s="109">
        <f t="shared" si="15"/>
        <v>3.5</v>
      </c>
      <c r="AH16" s="109">
        <f t="shared" si="15"/>
        <v>3</v>
      </c>
      <c r="AI16" s="109">
        <f t="shared" si="15"/>
        <v>3.5</v>
      </c>
      <c r="AJ16" s="109">
        <f t="shared" si="15"/>
        <v>3.5</v>
      </c>
      <c r="AK16" s="109">
        <f t="shared" si="15"/>
        <v>3.5</v>
      </c>
      <c r="AL16" s="109">
        <f t="shared" si="15"/>
        <v>3.5</v>
      </c>
      <c r="AM16" s="109">
        <f t="shared" si="15"/>
        <v>3.5</v>
      </c>
      <c r="AN16" s="109">
        <f t="shared" si="15"/>
        <v>0</v>
      </c>
      <c r="AO16" s="109">
        <f t="shared" si="15"/>
        <v>0</v>
      </c>
      <c r="AP16" s="109">
        <f t="shared" si="15"/>
        <v>0</v>
      </c>
      <c r="AQ16" s="109">
        <f t="shared" si="15"/>
        <v>0</v>
      </c>
      <c r="AR16" s="109">
        <f t="shared" si="15"/>
        <v>0</v>
      </c>
      <c r="AS16" s="109">
        <f t="shared" si="15"/>
        <v>0</v>
      </c>
      <c r="AT16" s="109">
        <f t="shared" si="15"/>
        <v>0</v>
      </c>
      <c r="AU16" s="109">
        <f t="shared" si="15"/>
        <v>0</v>
      </c>
      <c r="AV16" s="109">
        <f t="shared" si="15"/>
        <v>0</v>
      </c>
      <c r="AW16" s="109">
        <f t="shared" si="15"/>
        <v>0</v>
      </c>
      <c r="AX16" s="109">
        <f t="shared" si="11"/>
        <v>54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9">
        <f t="shared" si="2"/>
        <v>86</v>
      </c>
    </row>
    <row r="17" spans="1:59" x14ac:dyDescent="0.25">
      <c r="A17" s="274"/>
      <c r="B17" s="243" t="s">
        <v>149</v>
      </c>
      <c r="C17" s="244" t="s">
        <v>64</v>
      </c>
      <c r="D17" s="105" t="s">
        <v>55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61">
        <v>0</v>
      </c>
      <c r="V17" s="54">
        <f t="shared" si="10"/>
        <v>0</v>
      </c>
      <c r="W17" s="121">
        <v>0</v>
      </c>
      <c r="X17" s="121">
        <v>0</v>
      </c>
      <c r="Y17" s="108">
        <v>4</v>
      </c>
      <c r="Z17" s="108">
        <v>4</v>
      </c>
      <c r="AA17" s="136">
        <v>4</v>
      </c>
      <c r="AB17" s="136">
        <v>4</v>
      </c>
      <c r="AC17" s="108">
        <v>3</v>
      </c>
      <c r="AD17" s="108">
        <v>3</v>
      </c>
      <c r="AE17" s="108">
        <v>3</v>
      </c>
      <c r="AF17" s="108">
        <v>3</v>
      </c>
      <c r="AG17" s="108">
        <v>3</v>
      </c>
      <c r="AH17" s="108">
        <v>3</v>
      </c>
      <c r="AI17" s="108">
        <v>3</v>
      </c>
      <c r="AJ17" s="108">
        <v>3</v>
      </c>
      <c r="AK17" s="136">
        <v>3</v>
      </c>
      <c r="AL17" s="136">
        <v>2</v>
      </c>
      <c r="AM17" s="136">
        <v>3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v>0</v>
      </c>
      <c r="AU17" s="122">
        <v>0</v>
      </c>
      <c r="AV17" s="123">
        <v>0</v>
      </c>
      <c r="AW17" s="161">
        <v>0</v>
      </c>
      <c r="AX17" s="124">
        <f t="shared" si="11"/>
        <v>48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54">
        <f t="shared" si="2"/>
        <v>48</v>
      </c>
    </row>
    <row r="18" spans="1:59" x14ac:dyDescent="0.25">
      <c r="A18" s="274"/>
      <c r="B18" s="243"/>
      <c r="C18" s="245"/>
      <c r="D18" s="105" t="s">
        <v>56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161">
        <v>0</v>
      </c>
      <c r="V18" s="54">
        <f t="shared" si="10"/>
        <v>0</v>
      </c>
      <c r="W18" s="121">
        <v>0</v>
      </c>
      <c r="X18" s="121">
        <v>0</v>
      </c>
      <c r="Y18" s="37">
        <v>1</v>
      </c>
      <c r="Z18" s="37">
        <v>1</v>
      </c>
      <c r="AA18" s="37">
        <v>1</v>
      </c>
      <c r="AB18" s="37">
        <v>1</v>
      </c>
      <c r="AC18" s="37">
        <v>1</v>
      </c>
      <c r="AD18" s="37">
        <v>1</v>
      </c>
      <c r="AE18" s="37">
        <v>1</v>
      </c>
      <c r="AF18" s="37">
        <v>1</v>
      </c>
      <c r="AG18" s="37">
        <v>1</v>
      </c>
      <c r="AH18" s="37">
        <v>0.5</v>
      </c>
      <c r="AI18" s="37">
        <v>0.5</v>
      </c>
      <c r="AJ18" s="37">
        <v>0.5</v>
      </c>
      <c r="AK18" s="37">
        <v>0.5</v>
      </c>
      <c r="AL18" s="37">
        <v>0.5</v>
      </c>
      <c r="AM18" s="37">
        <v>0.5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v>0</v>
      </c>
      <c r="AU18" s="122">
        <v>0</v>
      </c>
      <c r="AV18" s="125">
        <v>0</v>
      </c>
      <c r="AW18" s="161">
        <v>0</v>
      </c>
      <c r="AX18" s="124">
        <f t="shared" si="11"/>
        <v>12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54">
        <f t="shared" si="2"/>
        <v>12</v>
      </c>
    </row>
    <row r="19" spans="1:59" x14ac:dyDescent="0.25">
      <c r="A19" s="274"/>
      <c r="B19" s="243" t="s">
        <v>150</v>
      </c>
      <c r="C19" s="244" t="s">
        <v>60</v>
      </c>
      <c r="D19" s="105" t="s">
        <v>55</v>
      </c>
      <c r="E19" s="108">
        <v>2</v>
      </c>
      <c r="F19" s="108">
        <v>2</v>
      </c>
      <c r="G19" s="108">
        <v>2</v>
      </c>
      <c r="H19" s="108">
        <v>2</v>
      </c>
      <c r="I19" s="108">
        <v>2</v>
      </c>
      <c r="J19" s="108">
        <v>2</v>
      </c>
      <c r="K19" s="108">
        <v>2</v>
      </c>
      <c r="L19" s="108">
        <v>2</v>
      </c>
      <c r="M19" s="108">
        <v>2</v>
      </c>
      <c r="N19" s="108">
        <v>2</v>
      </c>
      <c r="O19" s="108">
        <v>2</v>
      </c>
      <c r="P19" s="108">
        <v>2</v>
      </c>
      <c r="Q19" s="108">
        <v>2</v>
      </c>
      <c r="R19" s="108">
        <v>2</v>
      </c>
      <c r="S19" s="108">
        <v>2</v>
      </c>
      <c r="T19" s="108">
        <v>2</v>
      </c>
      <c r="U19" s="161">
        <v>0</v>
      </c>
      <c r="V19" s="54">
        <f t="shared" si="10"/>
        <v>32</v>
      </c>
      <c r="W19" s="121">
        <v>0</v>
      </c>
      <c r="X19" s="121">
        <v>0</v>
      </c>
      <c r="Y19" s="108">
        <v>2</v>
      </c>
      <c r="Z19" s="108">
        <v>2</v>
      </c>
      <c r="AA19" s="108">
        <v>2</v>
      </c>
      <c r="AB19" s="108">
        <v>2</v>
      </c>
      <c r="AC19" s="108">
        <v>2</v>
      </c>
      <c r="AD19" s="108">
        <v>2</v>
      </c>
      <c r="AE19" s="108">
        <v>2</v>
      </c>
      <c r="AF19" s="108">
        <v>2</v>
      </c>
      <c r="AG19" s="108">
        <v>2</v>
      </c>
      <c r="AH19" s="62">
        <v>2</v>
      </c>
      <c r="AI19" s="108">
        <v>2</v>
      </c>
      <c r="AJ19" s="108">
        <v>2</v>
      </c>
      <c r="AK19" s="108">
        <v>2</v>
      </c>
      <c r="AL19" s="108">
        <v>2</v>
      </c>
      <c r="AM19" s="108">
        <v>2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U19" s="122">
        <v>0</v>
      </c>
      <c r="AV19" s="123">
        <v>0</v>
      </c>
      <c r="AW19" s="161">
        <v>0</v>
      </c>
      <c r="AX19" s="124">
        <f t="shared" si="11"/>
        <v>30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54">
        <f t="shared" si="2"/>
        <v>62</v>
      </c>
    </row>
    <row r="20" spans="1:59" x14ac:dyDescent="0.25">
      <c r="A20" s="274"/>
      <c r="B20" s="243"/>
      <c r="C20" s="245"/>
      <c r="D20" s="105" t="s">
        <v>56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161">
        <v>0</v>
      </c>
      <c r="V20" s="54">
        <f t="shared" si="10"/>
        <v>0</v>
      </c>
      <c r="W20" s="121">
        <v>0</v>
      </c>
      <c r="X20" s="121">
        <v>0</v>
      </c>
      <c r="Y20" s="37">
        <v>1</v>
      </c>
      <c r="Z20" s="37">
        <v>1</v>
      </c>
      <c r="AA20" s="37">
        <v>1</v>
      </c>
      <c r="AB20" s="37">
        <v>1</v>
      </c>
      <c r="AC20" s="37">
        <v>0.5</v>
      </c>
      <c r="AD20" s="37">
        <v>0.5</v>
      </c>
      <c r="AE20" s="37">
        <v>0.5</v>
      </c>
      <c r="AF20" s="37">
        <v>0.5</v>
      </c>
      <c r="AG20" s="37">
        <v>0.5</v>
      </c>
      <c r="AH20" s="37">
        <v>0.5</v>
      </c>
      <c r="AI20" s="37">
        <v>1</v>
      </c>
      <c r="AJ20" s="37">
        <v>1</v>
      </c>
      <c r="AK20" s="37">
        <v>1</v>
      </c>
      <c r="AL20" s="37">
        <v>1</v>
      </c>
      <c r="AM20" s="37">
        <v>1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v>0</v>
      </c>
      <c r="AU20" s="122">
        <v>0</v>
      </c>
      <c r="AV20" s="125">
        <v>0</v>
      </c>
      <c r="AW20" s="161">
        <v>0</v>
      </c>
      <c r="AX20" s="124">
        <f t="shared" si="11"/>
        <v>12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54">
        <f t="shared" si="2"/>
        <v>12</v>
      </c>
    </row>
    <row r="21" spans="1:59" x14ac:dyDescent="0.25">
      <c r="A21" s="274"/>
      <c r="B21" s="243" t="s">
        <v>151</v>
      </c>
      <c r="C21" s="244" t="s">
        <v>67</v>
      </c>
      <c r="D21" s="105" t="s">
        <v>55</v>
      </c>
      <c r="E21" s="108">
        <v>2</v>
      </c>
      <c r="F21" s="108">
        <v>2</v>
      </c>
      <c r="G21" s="108">
        <v>2</v>
      </c>
      <c r="H21" s="108">
        <v>2</v>
      </c>
      <c r="I21" s="108">
        <v>2</v>
      </c>
      <c r="J21" s="108">
        <v>2</v>
      </c>
      <c r="K21" s="108">
        <v>2</v>
      </c>
      <c r="L21" s="108">
        <v>2</v>
      </c>
      <c r="M21" s="108">
        <v>2</v>
      </c>
      <c r="N21" s="108">
        <v>2</v>
      </c>
      <c r="O21" s="108">
        <v>2</v>
      </c>
      <c r="P21" s="108">
        <v>2</v>
      </c>
      <c r="Q21" s="108">
        <v>2</v>
      </c>
      <c r="R21" s="108">
        <v>2</v>
      </c>
      <c r="S21" s="108">
        <v>2</v>
      </c>
      <c r="T21" s="108">
        <v>2</v>
      </c>
      <c r="U21" s="161">
        <v>0</v>
      </c>
      <c r="V21" s="54">
        <f t="shared" si="10"/>
        <v>32</v>
      </c>
      <c r="W21" s="121">
        <v>0</v>
      </c>
      <c r="X21" s="121">
        <v>0</v>
      </c>
      <c r="Y21" s="108">
        <v>2</v>
      </c>
      <c r="Z21" s="108">
        <v>2</v>
      </c>
      <c r="AA21" s="108">
        <v>2</v>
      </c>
      <c r="AB21" s="108">
        <v>2</v>
      </c>
      <c r="AC21" s="108">
        <v>2</v>
      </c>
      <c r="AD21" s="108">
        <v>2</v>
      </c>
      <c r="AE21" s="108">
        <v>2</v>
      </c>
      <c r="AF21" s="108">
        <v>2</v>
      </c>
      <c r="AG21" s="108">
        <v>2</v>
      </c>
      <c r="AH21" s="62">
        <v>2</v>
      </c>
      <c r="AI21" s="108">
        <v>2</v>
      </c>
      <c r="AJ21" s="108">
        <v>2</v>
      </c>
      <c r="AK21" s="108">
        <v>2</v>
      </c>
      <c r="AL21" s="108">
        <v>2</v>
      </c>
      <c r="AM21" s="108">
        <v>2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3">
        <v>0</v>
      </c>
      <c r="AW21" s="161">
        <v>0</v>
      </c>
      <c r="AX21" s="124">
        <f t="shared" si="11"/>
        <v>30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54">
        <f t="shared" si="2"/>
        <v>62</v>
      </c>
    </row>
    <row r="22" spans="1:59" x14ac:dyDescent="0.25">
      <c r="A22" s="274"/>
      <c r="B22" s="243"/>
      <c r="C22" s="245"/>
      <c r="D22" s="105" t="s">
        <v>56</v>
      </c>
      <c r="E22" s="37">
        <v>2</v>
      </c>
      <c r="F22" s="37">
        <v>2</v>
      </c>
      <c r="G22" s="37">
        <v>2</v>
      </c>
      <c r="H22" s="37">
        <v>2</v>
      </c>
      <c r="I22" s="37">
        <v>2</v>
      </c>
      <c r="J22" s="37">
        <v>2</v>
      </c>
      <c r="K22" s="37">
        <v>2</v>
      </c>
      <c r="L22" s="37">
        <v>2</v>
      </c>
      <c r="M22" s="37">
        <v>2</v>
      </c>
      <c r="N22" s="37">
        <v>2</v>
      </c>
      <c r="O22" s="37">
        <v>2</v>
      </c>
      <c r="P22" s="37">
        <v>2</v>
      </c>
      <c r="Q22" s="37">
        <v>2</v>
      </c>
      <c r="R22" s="37">
        <v>2</v>
      </c>
      <c r="S22" s="37">
        <v>2</v>
      </c>
      <c r="T22" s="37">
        <v>2</v>
      </c>
      <c r="U22" s="161">
        <v>0</v>
      </c>
      <c r="V22" s="54">
        <f t="shared" si="10"/>
        <v>32</v>
      </c>
      <c r="W22" s="121">
        <v>0</v>
      </c>
      <c r="X22" s="121">
        <v>0</v>
      </c>
      <c r="Y22" s="37">
        <v>2</v>
      </c>
      <c r="Z22" s="37">
        <v>2</v>
      </c>
      <c r="AA22" s="37">
        <v>2</v>
      </c>
      <c r="AB22" s="37">
        <v>2</v>
      </c>
      <c r="AC22" s="37">
        <v>2</v>
      </c>
      <c r="AD22" s="37">
        <v>2</v>
      </c>
      <c r="AE22" s="37">
        <v>2</v>
      </c>
      <c r="AF22" s="37">
        <v>2</v>
      </c>
      <c r="AG22" s="37">
        <v>2</v>
      </c>
      <c r="AH22" s="63">
        <v>2</v>
      </c>
      <c r="AI22" s="37">
        <v>2</v>
      </c>
      <c r="AJ22" s="37">
        <v>2</v>
      </c>
      <c r="AK22" s="37">
        <v>2</v>
      </c>
      <c r="AL22" s="37">
        <v>2</v>
      </c>
      <c r="AM22" s="37">
        <v>2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v>0</v>
      </c>
      <c r="AU22" s="122">
        <v>0</v>
      </c>
      <c r="AV22" s="125">
        <v>0</v>
      </c>
      <c r="AW22" s="161">
        <v>0</v>
      </c>
      <c r="AX22" s="124">
        <f t="shared" si="11"/>
        <v>30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54">
        <f t="shared" si="2"/>
        <v>62</v>
      </c>
    </row>
    <row r="23" spans="1:59" x14ac:dyDescent="0.25">
      <c r="A23" s="274"/>
      <c r="B23" s="283" t="s">
        <v>152</v>
      </c>
      <c r="C23" s="260" t="s">
        <v>153</v>
      </c>
      <c r="D23" s="102" t="s">
        <v>55</v>
      </c>
      <c r="E23" s="109">
        <f>E25+E27</f>
        <v>4</v>
      </c>
      <c r="F23" s="109">
        <f t="shared" ref="F23:T24" si="16">F25+F27</f>
        <v>4</v>
      </c>
      <c r="G23" s="109">
        <f t="shared" si="16"/>
        <v>4</v>
      </c>
      <c r="H23" s="109">
        <f t="shared" si="16"/>
        <v>4</v>
      </c>
      <c r="I23" s="109">
        <f t="shared" si="16"/>
        <v>4</v>
      </c>
      <c r="J23" s="109">
        <f t="shared" si="16"/>
        <v>4</v>
      </c>
      <c r="K23" s="109">
        <f t="shared" si="16"/>
        <v>4</v>
      </c>
      <c r="L23" s="109">
        <f t="shared" si="16"/>
        <v>4</v>
      </c>
      <c r="M23" s="109">
        <f t="shared" si="16"/>
        <v>4</v>
      </c>
      <c r="N23" s="109">
        <f t="shared" si="16"/>
        <v>4</v>
      </c>
      <c r="O23" s="109">
        <f t="shared" si="16"/>
        <v>4</v>
      </c>
      <c r="P23" s="109">
        <f t="shared" si="16"/>
        <v>4</v>
      </c>
      <c r="Q23" s="109">
        <f t="shared" si="16"/>
        <v>4</v>
      </c>
      <c r="R23" s="109">
        <f t="shared" si="16"/>
        <v>4</v>
      </c>
      <c r="S23" s="109">
        <f t="shared" si="16"/>
        <v>4</v>
      </c>
      <c r="T23" s="109">
        <f t="shared" si="16"/>
        <v>4</v>
      </c>
      <c r="U23" s="109">
        <v>0</v>
      </c>
      <c r="V23" s="109">
        <f t="shared" si="10"/>
        <v>64</v>
      </c>
      <c r="W23" s="102">
        <v>0</v>
      </c>
      <c r="X23" s="102">
        <v>0</v>
      </c>
      <c r="Y23" s="102">
        <f>Y25+Y27</f>
        <v>4</v>
      </c>
      <c r="Z23" s="102">
        <f t="shared" ref="Z23:AT24" si="17">Z25+Z27</f>
        <v>4</v>
      </c>
      <c r="AA23" s="102">
        <f t="shared" si="17"/>
        <v>4</v>
      </c>
      <c r="AB23" s="102">
        <f t="shared" si="17"/>
        <v>4</v>
      </c>
      <c r="AC23" s="102">
        <f t="shared" si="17"/>
        <v>4</v>
      </c>
      <c r="AD23" s="102">
        <f t="shared" si="17"/>
        <v>4</v>
      </c>
      <c r="AE23" s="102">
        <f t="shared" si="17"/>
        <v>4</v>
      </c>
      <c r="AF23" s="102">
        <f t="shared" si="17"/>
        <v>4</v>
      </c>
      <c r="AG23" s="102">
        <f t="shared" si="17"/>
        <v>5</v>
      </c>
      <c r="AH23" s="128">
        <f t="shared" si="17"/>
        <v>5</v>
      </c>
      <c r="AI23" s="102">
        <f t="shared" si="17"/>
        <v>5</v>
      </c>
      <c r="AJ23" s="102">
        <f t="shared" si="17"/>
        <v>5</v>
      </c>
      <c r="AK23" s="102">
        <f t="shared" si="17"/>
        <v>5</v>
      </c>
      <c r="AL23" s="102">
        <f t="shared" si="17"/>
        <v>5</v>
      </c>
      <c r="AM23" s="102">
        <f t="shared" si="17"/>
        <v>4</v>
      </c>
      <c r="AN23" s="102">
        <f t="shared" si="17"/>
        <v>0</v>
      </c>
      <c r="AO23" s="102">
        <f t="shared" si="17"/>
        <v>0</v>
      </c>
      <c r="AP23" s="102">
        <f t="shared" si="17"/>
        <v>0</v>
      </c>
      <c r="AQ23" s="102">
        <f t="shared" si="17"/>
        <v>0</v>
      </c>
      <c r="AR23" s="102">
        <f t="shared" si="17"/>
        <v>0</v>
      </c>
      <c r="AS23" s="102">
        <f t="shared" si="17"/>
        <v>0</v>
      </c>
      <c r="AT23" s="102">
        <f t="shared" si="17"/>
        <v>0</v>
      </c>
      <c r="AU23" s="109">
        <v>0</v>
      </c>
      <c r="AV23" s="109">
        <v>0</v>
      </c>
      <c r="AW23" s="109">
        <v>0</v>
      </c>
      <c r="AX23" s="109">
        <f t="shared" si="11"/>
        <v>66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9">
        <f t="shared" si="2"/>
        <v>130</v>
      </c>
    </row>
    <row r="24" spans="1:59" x14ac:dyDescent="0.25">
      <c r="A24" s="274"/>
      <c r="B24" s="283"/>
      <c r="C24" s="261"/>
      <c r="D24" s="102" t="s">
        <v>56</v>
      </c>
      <c r="E24" s="102">
        <f>E26+E28</f>
        <v>2</v>
      </c>
      <c r="F24" s="102">
        <f t="shared" si="16"/>
        <v>2</v>
      </c>
      <c r="G24" s="102">
        <f t="shared" si="16"/>
        <v>2</v>
      </c>
      <c r="H24" s="102">
        <f t="shared" si="16"/>
        <v>2</v>
      </c>
      <c r="I24" s="102">
        <f t="shared" si="16"/>
        <v>2</v>
      </c>
      <c r="J24" s="102">
        <f t="shared" si="16"/>
        <v>2</v>
      </c>
      <c r="K24" s="102">
        <f t="shared" si="16"/>
        <v>2</v>
      </c>
      <c r="L24" s="102">
        <f t="shared" si="16"/>
        <v>2</v>
      </c>
      <c r="M24" s="102">
        <f t="shared" si="16"/>
        <v>2</v>
      </c>
      <c r="N24" s="102">
        <f t="shared" si="16"/>
        <v>2</v>
      </c>
      <c r="O24" s="102">
        <f t="shared" si="16"/>
        <v>2</v>
      </c>
      <c r="P24" s="102">
        <f t="shared" si="16"/>
        <v>2</v>
      </c>
      <c r="Q24" s="102">
        <f t="shared" si="16"/>
        <v>2</v>
      </c>
      <c r="R24" s="102">
        <f t="shared" si="16"/>
        <v>2</v>
      </c>
      <c r="S24" s="102">
        <f t="shared" si="16"/>
        <v>2</v>
      </c>
      <c r="T24" s="102">
        <f t="shared" si="16"/>
        <v>2</v>
      </c>
      <c r="U24" s="109">
        <v>0</v>
      </c>
      <c r="V24" s="109">
        <f t="shared" si="10"/>
        <v>32</v>
      </c>
      <c r="W24" s="102">
        <v>0</v>
      </c>
      <c r="X24" s="102">
        <v>0</v>
      </c>
      <c r="Y24" s="102">
        <f>Y26+Y28</f>
        <v>2</v>
      </c>
      <c r="Z24" s="102">
        <f t="shared" si="17"/>
        <v>2</v>
      </c>
      <c r="AA24" s="102">
        <f t="shared" si="17"/>
        <v>2</v>
      </c>
      <c r="AB24" s="102">
        <f t="shared" si="17"/>
        <v>2</v>
      </c>
      <c r="AC24" s="102">
        <f t="shared" si="17"/>
        <v>2</v>
      </c>
      <c r="AD24" s="102">
        <f t="shared" si="17"/>
        <v>2</v>
      </c>
      <c r="AE24" s="102">
        <f t="shared" si="17"/>
        <v>2</v>
      </c>
      <c r="AF24" s="102">
        <f t="shared" si="17"/>
        <v>2</v>
      </c>
      <c r="AG24" s="102">
        <f t="shared" si="17"/>
        <v>2.5</v>
      </c>
      <c r="AH24" s="128">
        <f t="shared" si="17"/>
        <v>2.5</v>
      </c>
      <c r="AI24" s="102">
        <f t="shared" si="17"/>
        <v>2.5</v>
      </c>
      <c r="AJ24" s="102">
        <f t="shared" si="17"/>
        <v>2.5</v>
      </c>
      <c r="AK24" s="102">
        <f t="shared" si="17"/>
        <v>2.5</v>
      </c>
      <c r="AL24" s="102">
        <f t="shared" si="17"/>
        <v>2.5</v>
      </c>
      <c r="AM24" s="102">
        <f t="shared" si="17"/>
        <v>2</v>
      </c>
      <c r="AN24" s="102">
        <f t="shared" si="17"/>
        <v>0</v>
      </c>
      <c r="AO24" s="102">
        <f t="shared" si="17"/>
        <v>0</v>
      </c>
      <c r="AP24" s="102">
        <f t="shared" si="17"/>
        <v>0</v>
      </c>
      <c r="AQ24" s="102">
        <f t="shared" si="17"/>
        <v>0</v>
      </c>
      <c r="AR24" s="102">
        <f t="shared" si="17"/>
        <v>0</v>
      </c>
      <c r="AS24" s="102">
        <f t="shared" si="17"/>
        <v>0</v>
      </c>
      <c r="AT24" s="102">
        <f t="shared" si="17"/>
        <v>0</v>
      </c>
      <c r="AU24" s="109">
        <v>0</v>
      </c>
      <c r="AV24" s="109">
        <v>0</v>
      </c>
      <c r="AW24" s="109">
        <v>0</v>
      </c>
      <c r="AX24" s="109">
        <f t="shared" si="11"/>
        <v>33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9">
        <f t="shared" si="2"/>
        <v>65</v>
      </c>
    </row>
    <row r="25" spans="1:59" x14ac:dyDescent="0.25">
      <c r="A25" s="274"/>
      <c r="B25" s="243" t="s">
        <v>154</v>
      </c>
      <c r="C25" s="244" t="s">
        <v>155</v>
      </c>
      <c r="D25" s="105" t="s">
        <v>55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61">
        <v>0</v>
      </c>
      <c r="V25" s="54">
        <f t="shared" si="10"/>
        <v>0</v>
      </c>
      <c r="W25" s="121">
        <v>0</v>
      </c>
      <c r="X25" s="121">
        <v>0</v>
      </c>
      <c r="Y25" s="108">
        <v>2</v>
      </c>
      <c r="Z25" s="108">
        <v>2</v>
      </c>
      <c r="AA25" s="108">
        <v>2</v>
      </c>
      <c r="AB25" s="108">
        <v>2</v>
      </c>
      <c r="AC25" s="108">
        <v>2</v>
      </c>
      <c r="AD25" s="108">
        <v>2</v>
      </c>
      <c r="AE25" s="108">
        <v>2</v>
      </c>
      <c r="AF25" s="108">
        <v>2</v>
      </c>
      <c r="AG25" s="136">
        <v>3</v>
      </c>
      <c r="AH25" s="136">
        <v>3</v>
      </c>
      <c r="AI25" s="108">
        <v>3</v>
      </c>
      <c r="AJ25" s="108">
        <v>3</v>
      </c>
      <c r="AK25" s="108">
        <v>3</v>
      </c>
      <c r="AL25" s="136">
        <v>3</v>
      </c>
      <c r="AM25" s="136">
        <v>2</v>
      </c>
      <c r="AN25" s="122">
        <v>0</v>
      </c>
      <c r="AO25" s="122">
        <v>0</v>
      </c>
      <c r="AP25" s="122">
        <v>0</v>
      </c>
      <c r="AQ25" s="122">
        <v>0</v>
      </c>
      <c r="AR25" s="122">
        <v>0</v>
      </c>
      <c r="AS25" s="122">
        <v>0</v>
      </c>
      <c r="AT25" s="122">
        <v>0</v>
      </c>
      <c r="AU25" s="122">
        <v>0</v>
      </c>
      <c r="AV25" s="123">
        <v>0</v>
      </c>
      <c r="AW25" s="161">
        <v>0</v>
      </c>
      <c r="AX25" s="124">
        <f t="shared" si="11"/>
        <v>36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54">
        <f t="shared" si="2"/>
        <v>36</v>
      </c>
    </row>
    <row r="26" spans="1:59" ht="23.25" customHeight="1" x14ac:dyDescent="0.25">
      <c r="A26" s="274"/>
      <c r="B26" s="243"/>
      <c r="C26" s="245"/>
      <c r="D26" s="105" t="s">
        <v>56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161">
        <v>0</v>
      </c>
      <c r="V26" s="54">
        <f t="shared" si="10"/>
        <v>0</v>
      </c>
      <c r="W26" s="121">
        <v>0</v>
      </c>
      <c r="X26" s="121">
        <v>0</v>
      </c>
      <c r="Y26" s="37">
        <f>Y25/2</f>
        <v>1</v>
      </c>
      <c r="Z26" s="37">
        <f t="shared" ref="Z26:AM26" si="18">Z25/2</f>
        <v>1</v>
      </c>
      <c r="AA26" s="37">
        <f t="shared" si="18"/>
        <v>1</v>
      </c>
      <c r="AB26" s="37">
        <f t="shared" si="18"/>
        <v>1</v>
      </c>
      <c r="AC26" s="37">
        <f t="shared" si="18"/>
        <v>1</v>
      </c>
      <c r="AD26" s="37">
        <f t="shared" si="18"/>
        <v>1</v>
      </c>
      <c r="AE26" s="37">
        <f t="shared" si="18"/>
        <v>1</v>
      </c>
      <c r="AF26" s="37">
        <f t="shared" si="18"/>
        <v>1</v>
      </c>
      <c r="AG26" s="37">
        <f t="shared" si="18"/>
        <v>1.5</v>
      </c>
      <c r="AH26" s="37">
        <f t="shared" si="18"/>
        <v>1.5</v>
      </c>
      <c r="AI26" s="37">
        <f t="shared" si="18"/>
        <v>1.5</v>
      </c>
      <c r="AJ26" s="37">
        <f t="shared" si="18"/>
        <v>1.5</v>
      </c>
      <c r="AK26" s="37">
        <f t="shared" si="18"/>
        <v>1.5</v>
      </c>
      <c r="AL26" s="37">
        <f t="shared" si="18"/>
        <v>1.5</v>
      </c>
      <c r="AM26" s="37">
        <f t="shared" si="18"/>
        <v>1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0</v>
      </c>
      <c r="AT26" s="122">
        <v>0</v>
      </c>
      <c r="AU26" s="122">
        <v>0</v>
      </c>
      <c r="AV26" s="125">
        <v>0</v>
      </c>
      <c r="AW26" s="161">
        <v>0</v>
      </c>
      <c r="AX26" s="124">
        <f t="shared" si="11"/>
        <v>18</v>
      </c>
      <c r="AY26" s="121"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54">
        <f t="shared" si="2"/>
        <v>18</v>
      </c>
    </row>
    <row r="27" spans="1:59" ht="23.25" customHeight="1" x14ac:dyDescent="0.25">
      <c r="A27" s="274"/>
      <c r="B27" s="243" t="s">
        <v>156</v>
      </c>
      <c r="C27" s="244" t="s">
        <v>185</v>
      </c>
      <c r="D27" s="105" t="s">
        <v>55</v>
      </c>
      <c r="E27" s="108">
        <v>4</v>
      </c>
      <c r="F27" s="108">
        <v>4</v>
      </c>
      <c r="G27" s="108">
        <v>4</v>
      </c>
      <c r="H27" s="108">
        <v>4</v>
      </c>
      <c r="I27" s="108">
        <v>4</v>
      </c>
      <c r="J27" s="108">
        <v>4</v>
      </c>
      <c r="K27" s="108">
        <v>4</v>
      </c>
      <c r="L27" s="108">
        <v>4</v>
      </c>
      <c r="M27" s="108">
        <v>4</v>
      </c>
      <c r="N27" s="108">
        <v>4</v>
      </c>
      <c r="O27" s="108">
        <v>4</v>
      </c>
      <c r="P27" s="108">
        <v>4</v>
      </c>
      <c r="Q27" s="108">
        <v>4</v>
      </c>
      <c r="R27" s="108">
        <v>4</v>
      </c>
      <c r="S27" s="108">
        <v>4</v>
      </c>
      <c r="T27" s="108">
        <v>4</v>
      </c>
      <c r="U27" s="161">
        <v>0</v>
      </c>
      <c r="V27" s="54">
        <f t="shared" si="10"/>
        <v>64</v>
      </c>
      <c r="W27" s="121">
        <v>0</v>
      </c>
      <c r="X27" s="121">
        <v>0</v>
      </c>
      <c r="Y27" s="108">
        <v>2</v>
      </c>
      <c r="Z27" s="108">
        <v>2</v>
      </c>
      <c r="AA27" s="108">
        <v>2</v>
      </c>
      <c r="AB27" s="108">
        <v>2</v>
      </c>
      <c r="AC27" s="108">
        <v>2</v>
      </c>
      <c r="AD27" s="108">
        <v>2</v>
      </c>
      <c r="AE27" s="108">
        <v>2</v>
      </c>
      <c r="AF27" s="108">
        <v>2</v>
      </c>
      <c r="AG27" s="108">
        <v>2</v>
      </c>
      <c r="AH27" s="62">
        <v>2</v>
      </c>
      <c r="AI27" s="108">
        <v>2</v>
      </c>
      <c r="AJ27" s="108">
        <v>2</v>
      </c>
      <c r="AK27" s="108">
        <v>2</v>
      </c>
      <c r="AL27" s="108">
        <v>2</v>
      </c>
      <c r="AM27" s="108">
        <v>2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0</v>
      </c>
      <c r="AT27" s="122">
        <v>0</v>
      </c>
      <c r="AU27" s="122">
        <v>0</v>
      </c>
      <c r="AV27" s="123">
        <v>0</v>
      </c>
      <c r="AW27" s="161">
        <v>0</v>
      </c>
      <c r="AX27" s="124">
        <f t="shared" si="11"/>
        <v>30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54">
        <f t="shared" si="2"/>
        <v>94</v>
      </c>
    </row>
    <row r="28" spans="1:59" ht="42.75" customHeight="1" x14ac:dyDescent="0.25">
      <c r="A28" s="274"/>
      <c r="B28" s="243"/>
      <c r="C28" s="245"/>
      <c r="D28" s="105" t="s">
        <v>56</v>
      </c>
      <c r="E28" s="37">
        <v>2</v>
      </c>
      <c r="F28" s="37">
        <v>2</v>
      </c>
      <c r="G28" s="37">
        <v>2</v>
      </c>
      <c r="H28" s="37">
        <v>2</v>
      </c>
      <c r="I28" s="37">
        <v>2</v>
      </c>
      <c r="J28" s="37">
        <v>2</v>
      </c>
      <c r="K28" s="37">
        <v>2</v>
      </c>
      <c r="L28" s="37">
        <v>2</v>
      </c>
      <c r="M28" s="37">
        <v>2</v>
      </c>
      <c r="N28" s="37">
        <v>2</v>
      </c>
      <c r="O28" s="37">
        <v>2</v>
      </c>
      <c r="P28" s="37">
        <v>2</v>
      </c>
      <c r="Q28" s="37">
        <v>2</v>
      </c>
      <c r="R28" s="37">
        <v>2</v>
      </c>
      <c r="S28" s="37">
        <v>2</v>
      </c>
      <c r="T28" s="37">
        <v>2</v>
      </c>
      <c r="U28" s="161">
        <v>0</v>
      </c>
      <c r="V28" s="54">
        <f t="shared" si="10"/>
        <v>32</v>
      </c>
      <c r="W28" s="121">
        <v>0</v>
      </c>
      <c r="X28" s="121">
        <v>0</v>
      </c>
      <c r="Y28" s="37">
        <f>Y27/2</f>
        <v>1</v>
      </c>
      <c r="Z28" s="37">
        <f t="shared" ref="Z28:AM28" si="19">Z27/2</f>
        <v>1</v>
      </c>
      <c r="AA28" s="37">
        <f t="shared" si="19"/>
        <v>1</v>
      </c>
      <c r="AB28" s="37">
        <f t="shared" si="19"/>
        <v>1</v>
      </c>
      <c r="AC28" s="37">
        <f t="shared" si="19"/>
        <v>1</v>
      </c>
      <c r="AD28" s="37">
        <f t="shared" si="19"/>
        <v>1</v>
      </c>
      <c r="AE28" s="37">
        <f t="shared" si="19"/>
        <v>1</v>
      </c>
      <c r="AF28" s="37">
        <f t="shared" si="19"/>
        <v>1</v>
      </c>
      <c r="AG28" s="37">
        <f t="shared" si="19"/>
        <v>1</v>
      </c>
      <c r="AH28" s="63">
        <f t="shared" si="19"/>
        <v>1</v>
      </c>
      <c r="AI28" s="37">
        <f t="shared" si="19"/>
        <v>1</v>
      </c>
      <c r="AJ28" s="37">
        <f t="shared" si="19"/>
        <v>1</v>
      </c>
      <c r="AK28" s="37">
        <f t="shared" si="19"/>
        <v>1</v>
      </c>
      <c r="AL28" s="37">
        <f t="shared" si="19"/>
        <v>1</v>
      </c>
      <c r="AM28" s="37">
        <f t="shared" si="19"/>
        <v>1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v>0</v>
      </c>
      <c r="AU28" s="122">
        <v>0</v>
      </c>
      <c r="AV28" s="125">
        <v>0</v>
      </c>
      <c r="AW28" s="161">
        <v>0</v>
      </c>
      <c r="AX28" s="124">
        <f t="shared" si="11"/>
        <v>15</v>
      </c>
      <c r="AY28" s="121"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54">
        <f t="shared" si="2"/>
        <v>47</v>
      </c>
    </row>
    <row r="29" spans="1:59" x14ac:dyDescent="0.25">
      <c r="A29" s="274"/>
      <c r="B29" s="283" t="s">
        <v>69</v>
      </c>
      <c r="C29" s="250" t="s">
        <v>70</v>
      </c>
      <c r="D29" s="102" t="s">
        <v>55</v>
      </c>
      <c r="E29" s="109">
        <f t="shared" ref="E29:T29" si="20">E31+E43</f>
        <v>25</v>
      </c>
      <c r="F29" s="109">
        <f t="shared" si="20"/>
        <v>25</v>
      </c>
      <c r="G29" s="109">
        <f t="shared" si="20"/>
        <v>25</v>
      </c>
      <c r="H29" s="109">
        <f t="shared" si="20"/>
        <v>25</v>
      </c>
      <c r="I29" s="109">
        <f t="shared" si="20"/>
        <v>25</v>
      </c>
      <c r="J29" s="109">
        <f t="shared" si="20"/>
        <v>25</v>
      </c>
      <c r="K29" s="109">
        <f t="shared" si="20"/>
        <v>24</v>
      </c>
      <c r="L29" s="109">
        <f t="shared" si="20"/>
        <v>24</v>
      </c>
      <c r="M29" s="109">
        <f t="shared" si="20"/>
        <v>24</v>
      </c>
      <c r="N29" s="109">
        <f t="shared" si="20"/>
        <v>24</v>
      </c>
      <c r="O29" s="109">
        <f t="shared" si="20"/>
        <v>24</v>
      </c>
      <c r="P29" s="109">
        <f t="shared" si="20"/>
        <v>24</v>
      </c>
      <c r="Q29" s="109">
        <f t="shared" si="20"/>
        <v>24</v>
      </c>
      <c r="R29" s="109">
        <f t="shared" si="20"/>
        <v>24</v>
      </c>
      <c r="S29" s="109">
        <f t="shared" si="20"/>
        <v>24</v>
      </c>
      <c r="T29" s="109">
        <f t="shared" si="20"/>
        <v>24</v>
      </c>
      <c r="U29" s="102">
        <v>0</v>
      </c>
      <c r="V29" s="109">
        <f t="shared" si="10"/>
        <v>390</v>
      </c>
      <c r="W29" s="102">
        <v>0</v>
      </c>
      <c r="X29" s="102">
        <v>0</v>
      </c>
      <c r="Y29" s="109">
        <f t="shared" ref="Y29:AW29" si="21">Y31+Y43</f>
        <v>24</v>
      </c>
      <c r="Z29" s="109">
        <f t="shared" si="21"/>
        <v>24</v>
      </c>
      <c r="AA29" s="109">
        <f t="shared" si="21"/>
        <v>24</v>
      </c>
      <c r="AB29" s="109">
        <f t="shared" si="21"/>
        <v>24</v>
      </c>
      <c r="AC29" s="109">
        <f t="shared" si="21"/>
        <v>25</v>
      </c>
      <c r="AD29" s="109">
        <f t="shared" si="21"/>
        <v>25</v>
      </c>
      <c r="AE29" s="109">
        <f t="shared" si="21"/>
        <v>25</v>
      </c>
      <c r="AF29" s="109">
        <f t="shared" si="21"/>
        <v>25</v>
      </c>
      <c r="AG29" s="109">
        <f t="shared" si="21"/>
        <v>24</v>
      </c>
      <c r="AH29" s="48">
        <f t="shared" si="21"/>
        <v>24</v>
      </c>
      <c r="AI29" s="109">
        <f t="shared" si="21"/>
        <v>24</v>
      </c>
      <c r="AJ29" s="109">
        <f t="shared" si="21"/>
        <v>24</v>
      </c>
      <c r="AK29" s="109">
        <f t="shared" si="21"/>
        <v>24</v>
      </c>
      <c r="AL29" s="109">
        <f t="shared" si="21"/>
        <v>25</v>
      </c>
      <c r="AM29" s="109">
        <f t="shared" si="21"/>
        <v>25</v>
      </c>
      <c r="AN29" s="109">
        <f t="shared" si="21"/>
        <v>36</v>
      </c>
      <c r="AO29" s="109">
        <f t="shared" si="21"/>
        <v>36</v>
      </c>
      <c r="AP29" s="109">
        <f t="shared" si="21"/>
        <v>36</v>
      </c>
      <c r="AQ29" s="109">
        <f t="shared" si="21"/>
        <v>36</v>
      </c>
      <c r="AR29" s="109">
        <f t="shared" si="21"/>
        <v>36</v>
      </c>
      <c r="AS29" s="109">
        <f t="shared" si="21"/>
        <v>36</v>
      </c>
      <c r="AT29" s="109">
        <f t="shared" si="21"/>
        <v>36</v>
      </c>
      <c r="AU29" s="109">
        <f t="shared" si="21"/>
        <v>36</v>
      </c>
      <c r="AV29" s="109">
        <f t="shared" si="21"/>
        <v>36</v>
      </c>
      <c r="AW29" s="109">
        <f t="shared" si="21"/>
        <v>0</v>
      </c>
      <c r="AX29" s="109">
        <f t="shared" ref="AX29:AX44" si="22">SUM(Y29:AW29)</f>
        <v>690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9">
        <f t="shared" si="2"/>
        <v>1080</v>
      </c>
    </row>
    <row r="30" spans="1:59" x14ac:dyDescent="0.25">
      <c r="A30" s="274"/>
      <c r="B30" s="283"/>
      <c r="C30" s="251"/>
      <c r="D30" s="102" t="s">
        <v>56</v>
      </c>
      <c r="E30" s="102">
        <f t="shared" ref="E30:T30" si="23">E32+E44</f>
        <v>12.5</v>
      </c>
      <c r="F30" s="102">
        <f t="shared" si="23"/>
        <v>12.5</v>
      </c>
      <c r="G30" s="102">
        <f t="shared" si="23"/>
        <v>12.5</v>
      </c>
      <c r="H30" s="102">
        <f t="shared" si="23"/>
        <v>12.5</v>
      </c>
      <c r="I30" s="102">
        <f t="shared" si="23"/>
        <v>12.5</v>
      </c>
      <c r="J30" s="102">
        <f t="shared" si="23"/>
        <v>12.5</v>
      </c>
      <c r="K30" s="102">
        <f t="shared" si="23"/>
        <v>12</v>
      </c>
      <c r="L30" s="102">
        <f t="shared" si="23"/>
        <v>12</v>
      </c>
      <c r="M30" s="102">
        <f t="shared" si="23"/>
        <v>12</v>
      </c>
      <c r="N30" s="102">
        <f t="shared" si="23"/>
        <v>12</v>
      </c>
      <c r="O30" s="102">
        <f t="shared" si="23"/>
        <v>12</v>
      </c>
      <c r="P30" s="102">
        <f t="shared" si="23"/>
        <v>12</v>
      </c>
      <c r="Q30" s="102">
        <f t="shared" si="23"/>
        <v>12</v>
      </c>
      <c r="R30" s="102">
        <f t="shared" si="23"/>
        <v>12</v>
      </c>
      <c r="S30" s="102">
        <f t="shared" si="23"/>
        <v>12</v>
      </c>
      <c r="T30" s="102">
        <f t="shared" si="23"/>
        <v>12</v>
      </c>
      <c r="U30" s="102">
        <v>0</v>
      </c>
      <c r="V30" s="109">
        <f t="shared" si="10"/>
        <v>195</v>
      </c>
      <c r="W30" s="102">
        <v>0</v>
      </c>
      <c r="X30" s="102">
        <v>0</v>
      </c>
      <c r="Y30" s="109">
        <f t="shared" ref="Y30:AW30" si="24">Y32+Y44</f>
        <v>12</v>
      </c>
      <c r="Z30" s="109">
        <f t="shared" si="24"/>
        <v>12</v>
      </c>
      <c r="AA30" s="109">
        <f t="shared" si="24"/>
        <v>12</v>
      </c>
      <c r="AB30" s="109">
        <f t="shared" si="24"/>
        <v>12</v>
      </c>
      <c r="AC30" s="109">
        <f t="shared" si="24"/>
        <v>12.5</v>
      </c>
      <c r="AD30" s="109">
        <f t="shared" si="24"/>
        <v>12.5</v>
      </c>
      <c r="AE30" s="109">
        <f t="shared" si="24"/>
        <v>12.5</v>
      </c>
      <c r="AF30" s="109">
        <f t="shared" si="24"/>
        <v>12.5</v>
      </c>
      <c r="AG30" s="109">
        <f t="shared" si="24"/>
        <v>12</v>
      </c>
      <c r="AH30" s="48">
        <f t="shared" si="24"/>
        <v>12.5</v>
      </c>
      <c r="AI30" s="109">
        <f t="shared" si="24"/>
        <v>12</v>
      </c>
      <c r="AJ30" s="109">
        <f t="shared" si="24"/>
        <v>12</v>
      </c>
      <c r="AK30" s="109">
        <f t="shared" si="24"/>
        <v>12</v>
      </c>
      <c r="AL30" s="109">
        <f t="shared" si="24"/>
        <v>12</v>
      </c>
      <c r="AM30" s="109">
        <f t="shared" si="24"/>
        <v>12.5</v>
      </c>
      <c r="AN30" s="109">
        <f t="shared" si="24"/>
        <v>0</v>
      </c>
      <c r="AO30" s="109">
        <f t="shared" si="24"/>
        <v>0</v>
      </c>
      <c r="AP30" s="102">
        <f t="shared" si="24"/>
        <v>0</v>
      </c>
      <c r="AQ30" s="109">
        <f t="shared" si="24"/>
        <v>0</v>
      </c>
      <c r="AR30" s="109">
        <f t="shared" si="24"/>
        <v>0</v>
      </c>
      <c r="AS30" s="109">
        <f t="shared" si="24"/>
        <v>0</v>
      </c>
      <c r="AT30" s="109">
        <f t="shared" si="24"/>
        <v>0</v>
      </c>
      <c r="AU30" s="109">
        <f t="shared" si="24"/>
        <v>0</v>
      </c>
      <c r="AV30" s="109">
        <f t="shared" si="24"/>
        <v>0</v>
      </c>
      <c r="AW30" s="109">
        <f t="shared" si="24"/>
        <v>0</v>
      </c>
      <c r="AX30" s="109">
        <f t="shared" si="22"/>
        <v>183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9">
        <f t="shared" si="2"/>
        <v>378</v>
      </c>
    </row>
    <row r="31" spans="1:59" x14ac:dyDescent="0.25">
      <c r="A31" s="274"/>
      <c r="B31" s="255" t="s">
        <v>71</v>
      </c>
      <c r="C31" s="253" t="s">
        <v>72</v>
      </c>
      <c r="D31" s="103" t="s">
        <v>55</v>
      </c>
      <c r="E31" s="104">
        <f>E33+E35+E37+E39+E41</f>
        <v>18</v>
      </c>
      <c r="F31" s="104">
        <f t="shared" ref="F31:T31" si="25">F33+F35+F37+F39+F41</f>
        <v>18</v>
      </c>
      <c r="G31" s="104">
        <f t="shared" si="25"/>
        <v>18</v>
      </c>
      <c r="H31" s="104">
        <f t="shared" si="25"/>
        <v>18</v>
      </c>
      <c r="I31" s="104">
        <f t="shared" si="25"/>
        <v>19</v>
      </c>
      <c r="J31" s="104">
        <f t="shared" si="25"/>
        <v>19</v>
      </c>
      <c r="K31" s="104">
        <f t="shared" si="25"/>
        <v>18</v>
      </c>
      <c r="L31" s="104">
        <f t="shared" si="25"/>
        <v>18</v>
      </c>
      <c r="M31" s="104">
        <f t="shared" si="25"/>
        <v>18</v>
      </c>
      <c r="N31" s="104">
        <f t="shared" si="25"/>
        <v>18</v>
      </c>
      <c r="O31" s="104">
        <f t="shared" si="25"/>
        <v>18</v>
      </c>
      <c r="P31" s="104">
        <f t="shared" si="25"/>
        <v>18</v>
      </c>
      <c r="Q31" s="104">
        <f t="shared" si="25"/>
        <v>18</v>
      </c>
      <c r="R31" s="104">
        <f t="shared" si="25"/>
        <v>18</v>
      </c>
      <c r="S31" s="104">
        <f t="shared" si="25"/>
        <v>18</v>
      </c>
      <c r="T31" s="104">
        <f t="shared" si="25"/>
        <v>18</v>
      </c>
      <c r="U31" s="103">
        <v>0</v>
      </c>
      <c r="V31" s="54">
        <f t="shared" si="10"/>
        <v>290</v>
      </c>
      <c r="W31" s="103">
        <v>0</v>
      </c>
      <c r="X31" s="103">
        <v>0</v>
      </c>
      <c r="Y31" s="104">
        <f>Y33+Y35+Y37+Y39+Y41</f>
        <v>10</v>
      </c>
      <c r="Z31" s="104">
        <f t="shared" ref="Z31:AV31" si="26">Z33+Z35+Z37+Z39+Z41</f>
        <v>10</v>
      </c>
      <c r="AA31" s="104">
        <f t="shared" si="26"/>
        <v>10</v>
      </c>
      <c r="AB31" s="104">
        <f t="shared" si="26"/>
        <v>10</v>
      </c>
      <c r="AC31" s="104">
        <f t="shared" si="26"/>
        <v>11</v>
      </c>
      <c r="AD31" s="104">
        <f t="shared" si="26"/>
        <v>11</v>
      </c>
      <c r="AE31" s="104">
        <f t="shared" si="26"/>
        <v>11</v>
      </c>
      <c r="AF31" s="104">
        <f t="shared" si="26"/>
        <v>11</v>
      </c>
      <c r="AG31" s="104">
        <f t="shared" si="26"/>
        <v>10</v>
      </c>
      <c r="AH31" s="104">
        <f t="shared" si="26"/>
        <v>10</v>
      </c>
      <c r="AI31" s="104">
        <f t="shared" si="26"/>
        <v>10</v>
      </c>
      <c r="AJ31" s="104">
        <f t="shared" si="26"/>
        <v>10</v>
      </c>
      <c r="AK31" s="104">
        <f t="shared" si="26"/>
        <v>10</v>
      </c>
      <c r="AL31" s="104">
        <f t="shared" si="26"/>
        <v>11</v>
      </c>
      <c r="AM31" s="104">
        <f t="shared" si="26"/>
        <v>11</v>
      </c>
      <c r="AN31" s="104">
        <f t="shared" si="26"/>
        <v>0</v>
      </c>
      <c r="AO31" s="104">
        <f t="shared" si="26"/>
        <v>0</v>
      </c>
      <c r="AP31" s="104">
        <f t="shared" si="26"/>
        <v>0</v>
      </c>
      <c r="AQ31" s="104">
        <f t="shared" si="26"/>
        <v>0</v>
      </c>
      <c r="AR31" s="104">
        <f t="shared" si="26"/>
        <v>0</v>
      </c>
      <c r="AS31" s="104">
        <f t="shared" si="26"/>
        <v>0</v>
      </c>
      <c r="AT31" s="104">
        <f t="shared" si="26"/>
        <v>0</v>
      </c>
      <c r="AU31" s="104">
        <f t="shared" si="26"/>
        <v>0</v>
      </c>
      <c r="AV31" s="104">
        <f t="shared" si="26"/>
        <v>0</v>
      </c>
      <c r="AW31" s="104">
        <f t="shared" ref="AW31:AW32" si="27">AW37+AW39+AW41</f>
        <v>0</v>
      </c>
      <c r="AX31" s="124">
        <f t="shared" si="22"/>
        <v>156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03">
        <v>0</v>
      </c>
      <c r="BG31" s="54">
        <f t="shared" si="2"/>
        <v>446</v>
      </c>
    </row>
    <row r="32" spans="1:59" x14ac:dyDescent="0.25">
      <c r="A32" s="274"/>
      <c r="B32" s="255"/>
      <c r="C32" s="254"/>
      <c r="D32" s="103" t="s">
        <v>56</v>
      </c>
      <c r="E32" s="103">
        <f>E34+E36+E38+E40+E42</f>
        <v>9</v>
      </c>
      <c r="F32" s="103">
        <f t="shared" ref="F32:T32" si="28">F34+F36+F38+F40+F42</f>
        <v>9</v>
      </c>
      <c r="G32" s="103">
        <f t="shared" si="28"/>
        <v>9</v>
      </c>
      <c r="H32" s="103">
        <f t="shared" si="28"/>
        <v>9</v>
      </c>
      <c r="I32" s="103">
        <f t="shared" si="28"/>
        <v>9.5</v>
      </c>
      <c r="J32" s="103">
        <f t="shared" si="28"/>
        <v>9.5</v>
      </c>
      <c r="K32" s="103">
        <f t="shared" si="28"/>
        <v>9</v>
      </c>
      <c r="L32" s="103">
        <f t="shared" si="28"/>
        <v>9</v>
      </c>
      <c r="M32" s="103">
        <f t="shared" si="28"/>
        <v>9</v>
      </c>
      <c r="N32" s="103">
        <f t="shared" si="28"/>
        <v>9</v>
      </c>
      <c r="O32" s="103">
        <f t="shared" si="28"/>
        <v>9</v>
      </c>
      <c r="P32" s="103">
        <f t="shared" si="28"/>
        <v>9</v>
      </c>
      <c r="Q32" s="103">
        <f t="shared" si="28"/>
        <v>9</v>
      </c>
      <c r="R32" s="103">
        <f t="shared" si="28"/>
        <v>9</v>
      </c>
      <c r="S32" s="103">
        <f t="shared" si="28"/>
        <v>9</v>
      </c>
      <c r="T32" s="103">
        <f t="shared" si="28"/>
        <v>9</v>
      </c>
      <c r="U32" s="103">
        <v>0</v>
      </c>
      <c r="V32" s="54">
        <f t="shared" si="10"/>
        <v>145</v>
      </c>
      <c r="W32" s="103">
        <v>0</v>
      </c>
      <c r="X32" s="103">
        <v>0</v>
      </c>
      <c r="Y32" s="104">
        <f>Y34+Y36+Y38+Y40+Y42</f>
        <v>5</v>
      </c>
      <c r="Z32" s="104">
        <f t="shared" ref="Z32:AV32" si="29">Z34+Z36+Z38+Z40+Z42</f>
        <v>5</v>
      </c>
      <c r="AA32" s="104">
        <f t="shared" si="29"/>
        <v>5</v>
      </c>
      <c r="AB32" s="104">
        <f t="shared" si="29"/>
        <v>5</v>
      </c>
      <c r="AC32" s="104">
        <f t="shared" si="29"/>
        <v>5.5</v>
      </c>
      <c r="AD32" s="104">
        <f t="shared" si="29"/>
        <v>5.5</v>
      </c>
      <c r="AE32" s="104">
        <f t="shared" si="29"/>
        <v>5.5</v>
      </c>
      <c r="AF32" s="104">
        <f t="shared" si="29"/>
        <v>5.5</v>
      </c>
      <c r="AG32" s="104">
        <f t="shared" si="29"/>
        <v>5</v>
      </c>
      <c r="AH32" s="104">
        <f t="shared" si="29"/>
        <v>5</v>
      </c>
      <c r="AI32" s="104">
        <f t="shared" si="29"/>
        <v>5</v>
      </c>
      <c r="AJ32" s="104">
        <f t="shared" si="29"/>
        <v>5</v>
      </c>
      <c r="AK32" s="104">
        <f t="shared" si="29"/>
        <v>5</v>
      </c>
      <c r="AL32" s="104">
        <f t="shared" si="29"/>
        <v>5</v>
      </c>
      <c r="AM32" s="104">
        <f t="shared" si="29"/>
        <v>5</v>
      </c>
      <c r="AN32" s="104">
        <f t="shared" si="29"/>
        <v>0</v>
      </c>
      <c r="AO32" s="104">
        <f t="shared" si="29"/>
        <v>0</v>
      </c>
      <c r="AP32" s="104">
        <f t="shared" si="29"/>
        <v>0</v>
      </c>
      <c r="AQ32" s="104">
        <f t="shared" si="29"/>
        <v>0</v>
      </c>
      <c r="AR32" s="104">
        <f t="shared" si="29"/>
        <v>0</v>
      </c>
      <c r="AS32" s="104">
        <f t="shared" si="29"/>
        <v>0</v>
      </c>
      <c r="AT32" s="104">
        <f t="shared" si="29"/>
        <v>0</v>
      </c>
      <c r="AU32" s="104">
        <f t="shared" si="29"/>
        <v>0</v>
      </c>
      <c r="AV32" s="104">
        <f t="shared" si="29"/>
        <v>0</v>
      </c>
      <c r="AW32" s="104">
        <f t="shared" si="27"/>
        <v>0</v>
      </c>
      <c r="AX32" s="124">
        <f t="shared" si="22"/>
        <v>77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54">
        <f t="shared" si="2"/>
        <v>222</v>
      </c>
    </row>
    <row r="33" spans="1:59" x14ac:dyDescent="0.25">
      <c r="A33" s="274"/>
      <c r="B33" s="247" t="s">
        <v>186</v>
      </c>
      <c r="C33" s="256" t="s">
        <v>187</v>
      </c>
      <c r="D33" s="105" t="s">
        <v>55</v>
      </c>
      <c r="E33" s="108">
        <v>4</v>
      </c>
      <c r="F33" s="108">
        <v>4</v>
      </c>
      <c r="G33" s="108">
        <v>4</v>
      </c>
      <c r="H33" s="108">
        <v>4</v>
      </c>
      <c r="I33" s="108">
        <v>4</v>
      </c>
      <c r="J33" s="108">
        <v>4</v>
      </c>
      <c r="K33" s="108">
        <v>4</v>
      </c>
      <c r="L33" s="108">
        <v>4</v>
      </c>
      <c r="M33" s="108">
        <v>4</v>
      </c>
      <c r="N33" s="108">
        <v>4</v>
      </c>
      <c r="O33" s="108">
        <v>4</v>
      </c>
      <c r="P33" s="108">
        <v>4</v>
      </c>
      <c r="Q33" s="108">
        <v>4</v>
      </c>
      <c r="R33" s="108">
        <v>4</v>
      </c>
      <c r="S33" s="108">
        <v>4</v>
      </c>
      <c r="T33" s="108">
        <v>4</v>
      </c>
      <c r="U33" s="161">
        <v>0</v>
      </c>
      <c r="V33" s="54">
        <f t="shared" si="10"/>
        <v>64</v>
      </c>
      <c r="W33" s="121">
        <v>0</v>
      </c>
      <c r="X33" s="121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62"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22">
        <v>0</v>
      </c>
      <c r="AO33" s="122">
        <v>0</v>
      </c>
      <c r="AP33" s="122">
        <v>0</v>
      </c>
      <c r="AQ33" s="122">
        <v>0</v>
      </c>
      <c r="AR33" s="122">
        <v>0</v>
      </c>
      <c r="AS33" s="122">
        <v>0</v>
      </c>
      <c r="AT33" s="122">
        <v>0</v>
      </c>
      <c r="AU33" s="122">
        <v>0</v>
      </c>
      <c r="AV33" s="123">
        <v>0</v>
      </c>
      <c r="AW33" s="161">
        <v>0</v>
      </c>
      <c r="AX33" s="124">
        <f t="shared" si="22"/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54">
        <f t="shared" si="2"/>
        <v>64</v>
      </c>
    </row>
    <row r="34" spans="1:59" x14ac:dyDescent="0.25">
      <c r="A34" s="274"/>
      <c r="B34" s="248"/>
      <c r="C34" s="257"/>
      <c r="D34" s="105" t="s">
        <v>56</v>
      </c>
      <c r="E34" s="37">
        <f>E33/2</f>
        <v>2</v>
      </c>
      <c r="F34" s="37">
        <f t="shared" ref="F34:T34" si="30">F33/2</f>
        <v>2</v>
      </c>
      <c r="G34" s="37">
        <f t="shared" si="30"/>
        <v>2</v>
      </c>
      <c r="H34" s="37">
        <f t="shared" si="30"/>
        <v>2</v>
      </c>
      <c r="I34" s="37">
        <f t="shared" si="30"/>
        <v>2</v>
      </c>
      <c r="J34" s="37">
        <f t="shared" si="30"/>
        <v>2</v>
      </c>
      <c r="K34" s="37">
        <f t="shared" si="30"/>
        <v>2</v>
      </c>
      <c r="L34" s="37">
        <f t="shared" si="30"/>
        <v>2</v>
      </c>
      <c r="M34" s="37">
        <f t="shared" si="30"/>
        <v>2</v>
      </c>
      <c r="N34" s="37">
        <f t="shared" si="30"/>
        <v>2</v>
      </c>
      <c r="O34" s="37">
        <f t="shared" si="30"/>
        <v>2</v>
      </c>
      <c r="P34" s="37">
        <f t="shared" si="30"/>
        <v>2</v>
      </c>
      <c r="Q34" s="37">
        <f t="shared" si="30"/>
        <v>2</v>
      </c>
      <c r="R34" s="37">
        <f t="shared" si="30"/>
        <v>2</v>
      </c>
      <c r="S34" s="37">
        <f t="shared" si="30"/>
        <v>2</v>
      </c>
      <c r="T34" s="37">
        <f t="shared" si="30"/>
        <v>2</v>
      </c>
      <c r="U34" s="161">
        <v>0</v>
      </c>
      <c r="V34" s="54">
        <f t="shared" si="10"/>
        <v>32</v>
      </c>
      <c r="W34" s="121">
        <v>0</v>
      </c>
      <c r="X34" s="121">
        <v>0</v>
      </c>
      <c r="Y34" s="37">
        <f>Y33/2</f>
        <v>0</v>
      </c>
      <c r="Z34" s="37">
        <f t="shared" ref="Z34:AM34" si="31">Z33/2</f>
        <v>0</v>
      </c>
      <c r="AA34" s="37">
        <f t="shared" si="31"/>
        <v>0</v>
      </c>
      <c r="AB34" s="37">
        <f t="shared" si="31"/>
        <v>0</v>
      </c>
      <c r="AC34" s="37">
        <f t="shared" si="31"/>
        <v>0</v>
      </c>
      <c r="AD34" s="37">
        <f t="shared" si="31"/>
        <v>0</v>
      </c>
      <c r="AE34" s="37">
        <f t="shared" si="31"/>
        <v>0</v>
      </c>
      <c r="AF34" s="37">
        <f t="shared" si="31"/>
        <v>0</v>
      </c>
      <c r="AG34" s="37">
        <f t="shared" si="31"/>
        <v>0</v>
      </c>
      <c r="AH34" s="63">
        <f t="shared" si="31"/>
        <v>0</v>
      </c>
      <c r="AI34" s="37">
        <f t="shared" si="31"/>
        <v>0</v>
      </c>
      <c r="AJ34" s="37">
        <f t="shared" si="31"/>
        <v>0</v>
      </c>
      <c r="AK34" s="37">
        <f t="shared" si="31"/>
        <v>0</v>
      </c>
      <c r="AL34" s="37">
        <f t="shared" si="31"/>
        <v>0</v>
      </c>
      <c r="AM34" s="37">
        <f t="shared" si="31"/>
        <v>0</v>
      </c>
      <c r="AN34" s="122">
        <v>0</v>
      </c>
      <c r="AO34" s="122">
        <v>0</v>
      </c>
      <c r="AP34" s="122">
        <v>0</v>
      </c>
      <c r="AQ34" s="122">
        <v>0</v>
      </c>
      <c r="AR34" s="122">
        <v>0</v>
      </c>
      <c r="AS34" s="122">
        <v>0</v>
      </c>
      <c r="AT34" s="122">
        <v>0</v>
      </c>
      <c r="AU34" s="122">
        <v>0</v>
      </c>
      <c r="AV34" s="125">
        <v>0</v>
      </c>
      <c r="AW34" s="161">
        <v>0</v>
      </c>
      <c r="AX34" s="124">
        <f t="shared" si="22"/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54">
        <f t="shared" si="2"/>
        <v>32</v>
      </c>
    </row>
    <row r="35" spans="1:59" s="1" customFormat="1" x14ac:dyDescent="0.25">
      <c r="A35" s="274"/>
      <c r="B35" s="247" t="s">
        <v>157</v>
      </c>
      <c r="C35" s="256" t="s">
        <v>158</v>
      </c>
      <c r="D35" s="105" t="s">
        <v>55</v>
      </c>
      <c r="E35" s="108">
        <v>3</v>
      </c>
      <c r="F35" s="108">
        <v>3</v>
      </c>
      <c r="G35" s="108">
        <v>3</v>
      </c>
      <c r="H35" s="108">
        <v>3</v>
      </c>
      <c r="I35" s="108">
        <v>3</v>
      </c>
      <c r="J35" s="108">
        <v>3</v>
      </c>
      <c r="K35" s="108">
        <v>3</v>
      </c>
      <c r="L35" s="108">
        <v>3</v>
      </c>
      <c r="M35" s="108">
        <v>3</v>
      </c>
      <c r="N35" s="108">
        <v>3</v>
      </c>
      <c r="O35" s="108">
        <v>3</v>
      </c>
      <c r="P35" s="108">
        <v>3</v>
      </c>
      <c r="Q35" s="108">
        <v>3</v>
      </c>
      <c r="R35" s="108">
        <v>3</v>
      </c>
      <c r="S35" s="108">
        <v>3</v>
      </c>
      <c r="T35" s="108">
        <v>3</v>
      </c>
      <c r="U35" s="161">
        <v>0</v>
      </c>
      <c r="V35" s="54">
        <f t="shared" ref="V35:V36" si="32">SUM(E35:U35)</f>
        <v>48</v>
      </c>
      <c r="W35" s="121">
        <v>0</v>
      </c>
      <c r="X35" s="121">
        <v>0</v>
      </c>
      <c r="Y35" s="108">
        <v>2</v>
      </c>
      <c r="Z35" s="108">
        <v>2</v>
      </c>
      <c r="AA35" s="108">
        <v>2</v>
      </c>
      <c r="AB35" s="108">
        <v>2</v>
      </c>
      <c r="AC35" s="108">
        <v>2</v>
      </c>
      <c r="AD35" s="108">
        <v>2</v>
      </c>
      <c r="AE35" s="108">
        <v>2</v>
      </c>
      <c r="AF35" s="108">
        <v>2</v>
      </c>
      <c r="AG35" s="108">
        <v>2</v>
      </c>
      <c r="AH35" s="108">
        <v>2</v>
      </c>
      <c r="AI35" s="108">
        <v>2</v>
      </c>
      <c r="AJ35" s="108">
        <v>2</v>
      </c>
      <c r="AK35" s="108">
        <v>2</v>
      </c>
      <c r="AL35" s="108">
        <v>2</v>
      </c>
      <c r="AM35" s="108">
        <v>2</v>
      </c>
      <c r="AN35" s="122">
        <v>0</v>
      </c>
      <c r="AO35" s="122">
        <v>0</v>
      </c>
      <c r="AP35" s="122">
        <v>0</v>
      </c>
      <c r="AQ35" s="122">
        <v>0</v>
      </c>
      <c r="AR35" s="122">
        <v>0</v>
      </c>
      <c r="AS35" s="122">
        <v>0</v>
      </c>
      <c r="AT35" s="122">
        <v>0</v>
      </c>
      <c r="AU35" s="122">
        <v>0</v>
      </c>
      <c r="AV35" s="123">
        <v>0</v>
      </c>
      <c r="AW35" s="161">
        <v>0</v>
      </c>
      <c r="AX35" s="124">
        <f t="shared" ref="AX35:AX36" si="33">SUM(Y35:AW35)</f>
        <v>30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54">
        <f t="shared" ref="BG35:BG36" si="34">V35+AX35</f>
        <v>78</v>
      </c>
    </row>
    <row r="36" spans="1:59" s="1" customFormat="1" x14ac:dyDescent="0.25">
      <c r="A36" s="274"/>
      <c r="B36" s="248"/>
      <c r="C36" s="257"/>
      <c r="D36" s="105" t="s">
        <v>56</v>
      </c>
      <c r="E36" s="37">
        <f>E35/2</f>
        <v>1.5</v>
      </c>
      <c r="F36" s="37">
        <f t="shared" ref="F36:T36" si="35">F35/2</f>
        <v>1.5</v>
      </c>
      <c r="G36" s="37">
        <f t="shared" si="35"/>
        <v>1.5</v>
      </c>
      <c r="H36" s="37">
        <f t="shared" si="35"/>
        <v>1.5</v>
      </c>
      <c r="I36" s="37">
        <f t="shared" si="35"/>
        <v>1.5</v>
      </c>
      <c r="J36" s="37">
        <f t="shared" si="35"/>
        <v>1.5</v>
      </c>
      <c r="K36" s="37">
        <f t="shared" si="35"/>
        <v>1.5</v>
      </c>
      <c r="L36" s="37">
        <f t="shared" si="35"/>
        <v>1.5</v>
      </c>
      <c r="M36" s="37">
        <f t="shared" si="35"/>
        <v>1.5</v>
      </c>
      <c r="N36" s="37">
        <f t="shared" si="35"/>
        <v>1.5</v>
      </c>
      <c r="O36" s="37">
        <f t="shared" si="35"/>
        <v>1.5</v>
      </c>
      <c r="P36" s="37">
        <f t="shared" si="35"/>
        <v>1.5</v>
      </c>
      <c r="Q36" s="37">
        <f t="shared" si="35"/>
        <v>1.5</v>
      </c>
      <c r="R36" s="37">
        <f t="shared" si="35"/>
        <v>1.5</v>
      </c>
      <c r="S36" s="37">
        <f t="shared" si="35"/>
        <v>1.5</v>
      </c>
      <c r="T36" s="37">
        <f t="shared" si="35"/>
        <v>1.5</v>
      </c>
      <c r="U36" s="161">
        <v>0</v>
      </c>
      <c r="V36" s="54">
        <f t="shared" si="32"/>
        <v>24</v>
      </c>
      <c r="W36" s="121">
        <v>0</v>
      </c>
      <c r="X36" s="121">
        <v>0</v>
      </c>
      <c r="Y36" s="37">
        <f>Y35/2</f>
        <v>1</v>
      </c>
      <c r="Z36" s="37">
        <f t="shared" ref="Z36:AM36" si="36">Z35/2</f>
        <v>1</v>
      </c>
      <c r="AA36" s="37">
        <f t="shared" si="36"/>
        <v>1</v>
      </c>
      <c r="AB36" s="37">
        <f t="shared" si="36"/>
        <v>1</v>
      </c>
      <c r="AC36" s="37">
        <f t="shared" si="36"/>
        <v>1</v>
      </c>
      <c r="AD36" s="37">
        <f t="shared" si="36"/>
        <v>1</v>
      </c>
      <c r="AE36" s="37">
        <f t="shared" si="36"/>
        <v>1</v>
      </c>
      <c r="AF36" s="37">
        <f t="shared" si="36"/>
        <v>1</v>
      </c>
      <c r="AG36" s="37">
        <f t="shared" si="36"/>
        <v>1</v>
      </c>
      <c r="AH36" s="63">
        <f t="shared" si="36"/>
        <v>1</v>
      </c>
      <c r="AI36" s="37">
        <f t="shared" si="36"/>
        <v>1</v>
      </c>
      <c r="AJ36" s="37">
        <f t="shared" si="36"/>
        <v>1</v>
      </c>
      <c r="AK36" s="37">
        <f t="shared" si="36"/>
        <v>1</v>
      </c>
      <c r="AL36" s="37">
        <f t="shared" si="36"/>
        <v>1</v>
      </c>
      <c r="AM36" s="37">
        <f t="shared" si="36"/>
        <v>1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v>0</v>
      </c>
      <c r="AU36" s="122">
        <v>0</v>
      </c>
      <c r="AV36" s="125">
        <v>0</v>
      </c>
      <c r="AW36" s="161">
        <v>0</v>
      </c>
      <c r="AX36" s="124">
        <f t="shared" si="33"/>
        <v>15</v>
      </c>
      <c r="AY36" s="121"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54">
        <f t="shared" si="34"/>
        <v>39</v>
      </c>
    </row>
    <row r="37" spans="1:59" x14ac:dyDescent="0.25">
      <c r="A37" s="274"/>
      <c r="B37" s="247" t="s">
        <v>159</v>
      </c>
      <c r="C37" s="256" t="s">
        <v>160</v>
      </c>
      <c r="D37" s="105" t="s">
        <v>55</v>
      </c>
      <c r="E37" s="108">
        <v>5</v>
      </c>
      <c r="F37" s="108">
        <v>5</v>
      </c>
      <c r="G37" s="108">
        <v>5</v>
      </c>
      <c r="H37" s="108">
        <v>5</v>
      </c>
      <c r="I37" s="108">
        <v>5</v>
      </c>
      <c r="J37" s="108">
        <v>5</v>
      </c>
      <c r="K37" s="108">
        <v>5</v>
      </c>
      <c r="L37" s="108">
        <v>5</v>
      </c>
      <c r="M37" s="108">
        <v>5</v>
      </c>
      <c r="N37" s="108">
        <v>5</v>
      </c>
      <c r="O37" s="108">
        <v>5</v>
      </c>
      <c r="P37" s="108">
        <v>5</v>
      </c>
      <c r="Q37" s="108">
        <v>5</v>
      </c>
      <c r="R37" s="108">
        <v>5</v>
      </c>
      <c r="S37" s="108">
        <v>5</v>
      </c>
      <c r="T37" s="108">
        <v>5</v>
      </c>
      <c r="U37" s="161">
        <v>0</v>
      </c>
      <c r="V37" s="54">
        <f t="shared" si="10"/>
        <v>80</v>
      </c>
      <c r="W37" s="121">
        <v>0</v>
      </c>
      <c r="X37" s="121">
        <v>0</v>
      </c>
      <c r="Y37" s="108">
        <v>2</v>
      </c>
      <c r="Z37" s="108">
        <v>2</v>
      </c>
      <c r="AA37" s="108">
        <v>2</v>
      </c>
      <c r="AB37" s="108">
        <v>2</v>
      </c>
      <c r="AC37" s="108">
        <v>2</v>
      </c>
      <c r="AD37" s="108">
        <v>2</v>
      </c>
      <c r="AE37" s="108">
        <v>2</v>
      </c>
      <c r="AF37" s="108">
        <v>2</v>
      </c>
      <c r="AG37" s="108">
        <v>2</v>
      </c>
      <c r="AH37" s="62">
        <v>2</v>
      </c>
      <c r="AI37" s="108">
        <v>2</v>
      </c>
      <c r="AJ37" s="108">
        <v>2</v>
      </c>
      <c r="AK37" s="108">
        <v>2</v>
      </c>
      <c r="AL37" s="108">
        <v>2</v>
      </c>
      <c r="AM37" s="108">
        <v>2</v>
      </c>
      <c r="AN37" s="122">
        <v>0</v>
      </c>
      <c r="AO37" s="122">
        <v>0</v>
      </c>
      <c r="AP37" s="122">
        <v>0</v>
      </c>
      <c r="AQ37" s="122">
        <v>0</v>
      </c>
      <c r="AR37" s="122">
        <v>0</v>
      </c>
      <c r="AS37" s="122">
        <v>0</v>
      </c>
      <c r="AT37" s="122">
        <v>0</v>
      </c>
      <c r="AU37" s="122">
        <v>0</v>
      </c>
      <c r="AV37" s="123">
        <v>0</v>
      </c>
      <c r="AW37" s="161">
        <v>0</v>
      </c>
      <c r="AX37" s="124">
        <f t="shared" si="22"/>
        <v>30</v>
      </c>
      <c r="AY37" s="121"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54">
        <f t="shared" si="2"/>
        <v>110</v>
      </c>
    </row>
    <row r="38" spans="1:59" x14ac:dyDescent="0.25">
      <c r="A38" s="274"/>
      <c r="B38" s="248"/>
      <c r="C38" s="257"/>
      <c r="D38" s="105" t="s">
        <v>56</v>
      </c>
      <c r="E38" s="37">
        <f>E37/2</f>
        <v>2.5</v>
      </c>
      <c r="F38" s="37">
        <f t="shared" ref="F38:T38" si="37">F37/2</f>
        <v>2.5</v>
      </c>
      <c r="G38" s="37">
        <f t="shared" si="37"/>
        <v>2.5</v>
      </c>
      <c r="H38" s="37">
        <f t="shared" si="37"/>
        <v>2.5</v>
      </c>
      <c r="I38" s="37">
        <f t="shared" si="37"/>
        <v>2.5</v>
      </c>
      <c r="J38" s="37">
        <f t="shared" si="37"/>
        <v>2.5</v>
      </c>
      <c r="K38" s="37">
        <f t="shared" si="37"/>
        <v>2.5</v>
      </c>
      <c r="L38" s="37">
        <f t="shared" si="37"/>
        <v>2.5</v>
      </c>
      <c r="M38" s="37">
        <f t="shared" si="37"/>
        <v>2.5</v>
      </c>
      <c r="N38" s="37">
        <f t="shared" si="37"/>
        <v>2.5</v>
      </c>
      <c r="O38" s="37">
        <f t="shared" si="37"/>
        <v>2.5</v>
      </c>
      <c r="P38" s="37">
        <f t="shared" si="37"/>
        <v>2.5</v>
      </c>
      <c r="Q38" s="37">
        <f t="shared" si="37"/>
        <v>2.5</v>
      </c>
      <c r="R38" s="37">
        <f t="shared" si="37"/>
        <v>2.5</v>
      </c>
      <c r="S38" s="37">
        <f t="shared" si="37"/>
        <v>2.5</v>
      </c>
      <c r="T38" s="37">
        <f t="shared" si="37"/>
        <v>2.5</v>
      </c>
      <c r="U38" s="161">
        <v>0</v>
      </c>
      <c r="V38" s="54">
        <f t="shared" si="10"/>
        <v>40</v>
      </c>
      <c r="W38" s="121">
        <v>0</v>
      </c>
      <c r="X38" s="121">
        <v>0</v>
      </c>
      <c r="Y38" s="37">
        <f>Y37/2</f>
        <v>1</v>
      </c>
      <c r="Z38" s="37">
        <f t="shared" ref="Z38:AM38" si="38">Z37/2</f>
        <v>1</v>
      </c>
      <c r="AA38" s="37">
        <f t="shared" si="38"/>
        <v>1</v>
      </c>
      <c r="AB38" s="37">
        <f t="shared" si="38"/>
        <v>1</v>
      </c>
      <c r="AC38" s="37">
        <f t="shared" si="38"/>
        <v>1</v>
      </c>
      <c r="AD38" s="37">
        <f t="shared" si="38"/>
        <v>1</v>
      </c>
      <c r="AE38" s="37">
        <f t="shared" si="38"/>
        <v>1</v>
      </c>
      <c r="AF38" s="37">
        <f t="shared" si="38"/>
        <v>1</v>
      </c>
      <c r="AG38" s="37">
        <f t="shared" si="38"/>
        <v>1</v>
      </c>
      <c r="AH38" s="63">
        <f t="shared" si="38"/>
        <v>1</v>
      </c>
      <c r="AI38" s="37">
        <f t="shared" si="38"/>
        <v>1</v>
      </c>
      <c r="AJ38" s="37">
        <f t="shared" si="38"/>
        <v>1</v>
      </c>
      <c r="AK38" s="37">
        <f t="shared" si="38"/>
        <v>1</v>
      </c>
      <c r="AL38" s="37">
        <f t="shared" si="38"/>
        <v>1</v>
      </c>
      <c r="AM38" s="37">
        <f t="shared" si="38"/>
        <v>1</v>
      </c>
      <c r="AN38" s="122">
        <v>0</v>
      </c>
      <c r="AO38" s="122">
        <v>0</v>
      </c>
      <c r="AP38" s="122">
        <v>0</v>
      </c>
      <c r="AQ38" s="122">
        <v>0</v>
      </c>
      <c r="AR38" s="122">
        <v>0</v>
      </c>
      <c r="AS38" s="122">
        <v>0</v>
      </c>
      <c r="AT38" s="122">
        <v>0</v>
      </c>
      <c r="AU38" s="122">
        <v>0</v>
      </c>
      <c r="AV38" s="125">
        <v>0</v>
      </c>
      <c r="AW38" s="161">
        <v>0</v>
      </c>
      <c r="AX38" s="124">
        <f t="shared" si="22"/>
        <v>15</v>
      </c>
      <c r="AY38" s="121"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54">
        <f t="shared" si="2"/>
        <v>55</v>
      </c>
    </row>
    <row r="39" spans="1:59" x14ac:dyDescent="0.25">
      <c r="A39" s="274"/>
      <c r="B39" s="247" t="s">
        <v>73</v>
      </c>
      <c r="C39" s="256" t="s">
        <v>113</v>
      </c>
      <c r="D39" s="105" t="s">
        <v>55</v>
      </c>
      <c r="E39" s="108">
        <v>4</v>
      </c>
      <c r="F39" s="108">
        <v>4</v>
      </c>
      <c r="G39" s="108">
        <v>4</v>
      </c>
      <c r="H39" s="108">
        <v>4</v>
      </c>
      <c r="I39" s="108">
        <v>4</v>
      </c>
      <c r="J39" s="108">
        <v>4</v>
      </c>
      <c r="K39" s="108">
        <v>4</v>
      </c>
      <c r="L39" s="108">
        <v>4</v>
      </c>
      <c r="M39" s="108">
        <v>4</v>
      </c>
      <c r="N39" s="108">
        <v>4</v>
      </c>
      <c r="O39" s="108">
        <v>4</v>
      </c>
      <c r="P39" s="108">
        <v>4</v>
      </c>
      <c r="Q39" s="108">
        <v>4</v>
      </c>
      <c r="R39" s="108">
        <v>4</v>
      </c>
      <c r="S39" s="108">
        <v>4</v>
      </c>
      <c r="T39" s="108">
        <v>4</v>
      </c>
      <c r="U39" s="161">
        <v>0</v>
      </c>
      <c r="V39" s="54">
        <f t="shared" si="10"/>
        <v>64</v>
      </c>
      <c r="W39" s="121">
        <v>0</v>
      </c>
      <c r="X39" s="121">
        <v>0</v>
      </c>
      <c r="Y39" s="108">
        <v>4</v>
      </c>
      <c r="Z39" s="108">
        <v>4</v>
      </c>
      <c r="AA39" s="108">
        <v>4</v>
      </c>
      <c r="AB39" s="108">
        <v>4</v>
      </c>
      <c r="AC39" s="108">
        <v>4</v>
      </c>
      <c r="AD39" s="108">
        <v>4</v>
      </c>
      <c r="AE39" s="108">
        <v>4</v>
      </c>
      <c r="AF39" s="108">
        <v>4</v>
      </c>
      <c r="AG39" s="108">
        <v>4</v>
      </c>
      <c r="AH39" s="108">
        <v>4</v>
      </c>
      <c r="AI39" s="108">
        <v>4</v>
      </c>
      <c r="AJ39" s="108">
        <v>4</v>
      </c>
      <c r="AK39" s="136">
        <v>4</v>
      </c>
      <c r="AL39" s="136">
        <v>5</v>
      </c>
      <c r="AM39" s="136">
        <v>5</v>
      </c>
      <c r="AN39" s="122">
        <v>0</v>
      </c>
      <c r="AO39" s="122">
        <v>0</v>
      </c>
      <c r="AP39" s="122">
        <v>0</v>
      </c>
      <c r="AQ39" s="122">
        <v>0</v>
      </c>
      <c r="AR39" s="122">
        <v>0</v>
      </c>
      <c r="AS39" s="122">
        <v>0</v>
      </c>
      <c r="AT39" s="122">
        <v>0</v>
      </c>
      <c r="AU39" s="122">
        <v>0</v>
      </c>
      <c r="AV39" s="125">
        <v>0</v>
      </c>
      <c r="AW39" s="161">
        <v>0</v>
      </c>
      <c r="AX39" s="124">
        <f t="shared" si="22"/>
        <v>62</v>
      </c>
      <c r="AY39" s="121"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54">
        <f t="shared" si="2"/>
        <v>126</v>
      </c>
    </row>
    <row r="40" spans="1:59" x14ac:dyDescent="0.25">
      <c r="A40" s="274"/>
      <c r="B40" s="248"/>
      <c r="C40" s="257"/>
      <c r="D40" s="105" t="s">
        <v>56</v>
      </c>
      <c r="E40" s="37">
        <f>E39/2</f>
        <v>2</v>
      </c>
      <c r="F40" s="37">
        <f t="shared" ref="F40:T40" si="39">F39/2</f>
        <v>2</v>
      </c>
      <c r="G40" s="37">
        <f t="shared" si="39"/>
        <v>2</v>
      </c>
      <c r="H40" s="37">
        <f t="shared" si="39"/>
        <v>2</v>
      </c>
      <c r="I40" s="37">
        <f t="shared" si="39"/>
        <v>2</v>
      </c>
      <c r="J40" s="37">
        <f t="shared" si="39"/>
        <v>2</v>
      </c>
      <c r="K40" s="37">
        <f t="shared" si="39"/>
        <v>2</v>
      </c>
      <c r="L40" s="37">
        <f t="shared" si="39"/>
        <v>2</v>
      </c>
      <c r="M40" s="37">
        <f t="shared" si="39"/>
        <v>2</v>
      </c>
      <c r="N40" s="37">
        <f t="shared" si="39"/>
        <v>2</v>
      </c>
      <c r="O40" s="37">
        <f t="shared" si="39"/>
        <v>2</v>
      </c>
      <c r="P40" s="37">
        <f t="shared" si="39"/>
        <v>2</v>
      </c>
      <c r="Q40" s="37">
        <f t="shared" si="39"/>
        <v>2</v>
      </c>
      <c r="R40" s="37">
        <f t="shared" si="39"/>
        <v>2</v>
      </c>
      <c r="S40" s="37">
        <f t="shared" si="39"/>
        <v>2</v>
      </c>
      <c r="T40" s="37">
        <f t="shared" si="39"/>
        <v>2</v>
      </c>
      <c r="U40" s="161">
        <v>0</v>
      </c>
      <c r="V40" s="54">
        <f t="shared" si="10"/>
        <v>32</v>
      </c>
      <c r="W40" s="121">
        <v>0</v>
      </c>
      <c r="X40" s="121">
        <v>0</v>
      </c>
      <c r="Y40" s="37">
        <f>Y39/2</f>
        <v>2</v>
      </c>
      <c r="Z40" s="37">
        <f t="shared" ref="Z40:AK40" si="40">Z39/2</f>
        <v>2</v>
      </c>
      <c r="AA40" s="37">
        <f t="shared" si="40"/>
        <v>2</v>
      </c>
      <c r="AB40" s="37">
        <f t="shared" si="40"/>
        <v>2</v>
      </c>
      <c r="AC40" s="37">
        <f t="shared" si="40"/>
        <v>2</v>
      </c>
      <c r="AD40" s="37">
        <f t="shared" si="40"/>
        <v>2</v>
      </c>
      <c r="AE40" s="37">
        <f t="shared" si="40"/>
        <v>2</v>
      </c>
      <c r="AF40" s="37">
        <f t="shared" si="40"/>
        <v>2</v>
      </c>
      <c r="AG40" s="37">
        <f t="shared" si="40"/>
        <v>2</v>
      </c>
      <c r="AH40" s="37">
        <f t="shared" si="40"/>
        <v>2</v>
      </c>
      <c r="AI40" s="37">
        <f t="shared" si="40"/>
        <v>2</v>
      </c>
      <c r="AJ40" s="37">
        <f t="shared" si="40"/>
        <v>2</v>
      </c>
      <c r="AK40" s="37">
        <f t="shared" si="40"/>
        <v>2</v>
      </c>
      <c r="AL40" s="37">
        <v>2</v>
      </c>
      <c r="AM40" s="37">
        <v>2</v>
      </c>
      <c r="AN40" s="122">
        <v>0</v>
      </c>
      <c r="AO40" s="122">
        <v>0</v>
      </c>
      <c r="AP40" s="122">
        <v>0</v>
      </c>
      <c r="AQ40" s="122">
        <v>0</v>
      </c>
      <c r="AR40" s="122">
        <v>0</v>
      </c>
      <c r="AS40" s="122">
        <v>0</v>
      </c>
      <c r="AT40" s="122">
        <v>0</v>
      </c>
      <c r="AU40" s="122">
        <v>0</v>
      </c>
      <c r="AV40" s="125">
        <v>0</v>
      </c>
      <c r="AW40" s="161">
        <v>0</v>
      </c>
      <c r="AX40" s="124">
        <f t="shared" si="22"/>
        <v>30</v>
      </c>
      <c r="AY40" s="121"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54">
        <f t="shared" si="2"/>
        <v>62</v>
      </c>
    </row>
    <row r="41" spans="1:59" x14ac:dyDescent="0.25">
      <c r="A41" s="274"/>
      <c r="B41" s="247" t="s">
        <v>161</v>
      </c>
      <c r="C41" s="256" t="s">
        <v>162</v>
      </c>
      <c r="D41" s="105" t="s">
        <v>55</v>
      </c>
      <c r="E41" s="108">
        <v>2</v>
      </c>
      <c r="F41" s="108">
        <v>2</v>
      </c>
      <c r="G41" s="108">
        <v>2</v>
      </c>
      <c r="H41" s="136">
        <v>2</v>
      </c>
      <c r="I41" s="136">
        <v>3</v>
      </c>
      <c r="J41" s="136">
        <v>3</v>
      </c>
      <c r="K41" s="136">
        <v>2</v>
      </c>
      <c r="L41" s="108">
        <v>2</v>
      </c>
      <c r="M41" s="108">
        <v>2</v>
      </c>
      <c r="N41" s="108">
        <v>2</v>
      </c>
      <c r="O41" s="108">
        <v>2</v>
      </c>
      <c r="P41" s="108">
        <v>2</v>
      </c>
      <c r="Q41" s="108">
        <v>2</v>
      </c>
      <c r="R41" s="108">
        <v>2</v>
      </c>
      <c r="S41" s="108">
        <v>2</v>
      </c>
      <c r="T41" s="108">
        <v>2</v>
      </c>
      <c r="U41" s="161">
        <v>0</v>
      </c>
      <c r="V41" s="54">
        <f t="shared" si="10"/>
        <v>34</v>
      </c>
      <c r="W41" s="121">
        <v>0</v>
      </c>
      <c r="X41" s="121">
        <v>0</v>
      </c>
      <c r="Y41" s="108">
        <v>2</v>
      </c>
      <c r="Z41" s="108">
        <v>2</v>
      </c>
      <c r="AA41" s="108">
        <v>2</v>
      </c>
      <c r="AB41" s="136">
        <v>2</v>
      </c>
      <c r="AC41" s="136">
        <v>3</v>
      </c>
      <c r="AD41" s="136">
        <v>3</v>
      </c>
      <c r="AE41" s="136">
        <v>3</v>
      </c>
      <c r="AF41" s="136">
        <v>3</v>
      </c>
      <c r="AG41" s="136">
        <v>2</v>
      </c>
      <c r="AH41" s="62">
        <v>2</v>
      </c>
      <c r="AI41" s="108">
        <v>2</v>
      </c>
      <c r="AJ41" s="108">
        <v>2</v>
      </c>
      <c r="AK41" s="108">
        <v>2</v>
      </c>
      <c r="AL41" s="108">
        <v>2</v>
      </c>
      <c r="AM41" s="108">
        <v>2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v>0</v>
      </c>
      <c r="AU41" s="122">
        <v>0</v>
      </c>
      <c r="AV41" s="125">
        <v>0</v>
      </c>
      <c r="AW41" s="161">
        <v>0</v>
      </c>
      <c r="AX41" s="124">
        <f t="shared" si="22"/>
        <v>34</v>
      </c>
      <c r="AY41" s="121"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54">
        <f t="shared" si="2"/>
        <v>68</v>
      </c>
    </row>
    <row r="42" spans="1:59" x14ac:dyDescent="0.25">
      <c r="A42" s="274"/>
      <c r="B42" s="248"/>
      <c r="C42" s="257"/>
      <c r="D42" s="105" t="s">
        <v>56</v>
      </c>
      <c r="E42" s="37">
        <f>E41/2</f>
        <v>1</v>
      </c>
      <c r="F42" s="37">
        <f t="shared" ref="F42:T42" si="41">F41/2</f>
        <v>1</v>
      </c>
      <c r="G42" s="37">
        <f t="shared" si="41"/>
        <v>1</v>
      </c>
      <c r="H42" s="37">
        <f t="shared" si="41"/>
        <v>1</v>
      </c>
      <c r="I42" s="37">
        <f t="shared" si="41"/>
        <v>1.5</v>
      </c>
      <c r="J42" s="37">
        <f t="shared" si="41"/>
        <v>1.5</v>
      </c>
      <c r="K42" s="37">
        <f t="shared" si="41"/>
        <v>1</v>
      </c>
      <c r="L42" s="37">
        <f t="shared" si="41"/>
        <v>1</v>
      </c>
      <c r="M42" s="37">
        <f t="shared" si="41"/>
        <v>1</v>
      </c>
      <c r="N42" s="37">
        <f t="shared" si="41"/>
        <v>1</v>
      </c>
      <c r="O42" s="37">
        <f t="shared" si="41"/>
        <v>1</v>
      </c>
      <c r="P42" s="37">
        <f t="shared" si="41"/>
        <v>1</v>
      </c>
      <c r="Q42" s="37">
        <f t="shared" si="41"/>
        <v>1</v>
      </c>
      <c r="R42" s="37">
        <f t="shared" si="41"/>
        <v>1</v>
      </c>
      <c r="S42" s="37">
        <f t="shared" si="41"/>
        <v>1</v>
      </c>
      <c r="T42" s="37">
        <f t="shared" si="41"/>
        <v>1</v>
      </c>
      <c r="U42" s="161">
        <v>0</v>
      </c>
      <c r="V42" s="54">
        <f t="shared" si="10"/>
        <v>17</v>
      </c>
      <c r="W42" s="121">
        <v>0</v>
      </c>
      <c r="X42" s="121">
        <v>0</v>
      </c>
      <c r="Y42" s="37">
        <f>Y41/2</f>
        <v>1</v>
      </c>
      <c r="Z42" s="37">
        <f t="shared" ref="Z42:AM42" si="42">Z41/2</f>
        <v>1</v>
      </c>
      <c r="AA42" s="37">
        <f t="shared" si="42"/>
        <v>1</v>
      </c>
      <c r="AB42" s="37">
        <f t="shared" si="42"/>
        <v>1</v>
      </c>
      <c r="AC42" s="37">
        <f t="shared" si="42"/>
        <v>1.5</v>
      </c>
      <c r="AD42" s="37">
        <f t="shared" si="42"/>
        <v>1.5</v>
      </c>
      <c r="AE42" s="37">
        <f t="shared" si="42"/>
        <v>1.5</v>
      </c>
      <c r="AF42" s="37">
        <f t="shared" si="42"/>
        <v>1.5</v>
      </c>
      <c r="AG42" s="37">
        <f t="shared" si="42"/>
        <v>1</v>
      </c>
      <c r="AH42" s="63">
        <f t="shared" si="42"/>
        <v>1</v>
      </c>
      <c r="AI42" s="37">
        <f t="shared" si="42"/>
        <v>1</v>
      </c>
      <c r="AJ42" s="37">
        <f t="shared" si="42"/>
        <v>1</v>
      </c>
      <c r="AK42" s="37">
        <f t="shared" si="42"/>
        <v>1</v>
      </c>
      <c r="AL42" s="37">
        <f t="shared" si="42"/>
        <v>1</v>
      </c>
      <c r="AM42" s="37">
        <f t="shared" si="42"/>
        <v>1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  <c r="AS42" s="122">
        <v>0</v>
      </c>
      <c r="AT42" s="122">
        <v>0</v>
      </c>
      <c r="AU42" s="122">
        <v>0</v>
      </c>
      <c r="AV42" s="125">
        <v>0</v>
      </c>
      <c r="AW42" s="161">
        <v>0</v>
      </c>
      <c r="AX42" s="124">
        <f t="shared" si="22"/>
        <v>17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54">
        <f t="shared" si="2"/>
        <v>34</v>
      </c>
    </row>
    <row r="43" spans="1:59" x14ac:dyDescent="0.25">
      <c r="A43" s="274"/>
      <c r="B43" s="293" t="s">
        <v>163</v>
      </c>
      <c r="C43" s="294" t="s">
        <v>164</v>
      </c>
      <c r="D43" s="98" t="s">
        <v>55</v>
      </c>
      <c r="E43" s="124">
        <f>E45+E49+E55</f>
        <v>7</v>
      </c>
      <c r="F43" s="124">
        <f t="shared" ref="F43:U44" si="43">F45+F49+F55</f>
        <v>7</v>
      </c>
      <c r="G43" s="124">
        <f t="shared" si="43"/>
        <v>7</v>
      </c>
      <c r="H43" s="124">
        <f t="shared" si="43"/>
        <v>7</v>
      </c>
      <c r="I43" s="124">
        <f t="shared" si="43"/>
        <v>6</v>
      </c>
      <c r="J43" s="124">
        <f t="shared" si="43"/>
        <v>6</v>
      </c>
      <c r="K43" s="124">
        <f t="shared" si="43"/>
        <v>6</v>
      </c>
      <c r="L43" s="124">
        <f t="shared" si="43"/>
        <v>6</v>
      </c>
      <c r="M43" s="124">
        <f t="shared" si="43"/>
        <v>6</v>
      </c>
      <c r="N43" s="124">
        <f t="shared" si="43"/>
        <v>6</v>
      </c>
      <c r="O43" s="124">
        <f t="shared" si="43"/>
        <v>6</v>
      </c>
      <c r="P43" s="124">
        <f t="shared" si="43"/>
        <v>6</v>
      </c>
      <c r="Q43" s="124">
        <f t="shared" si="43"/>
        <v>6</v>
      </c>
      <c r="R43" s="124">
        <f t="shared" si="43"/>
        <v>6</v>
      </c>
      <c r="S43" s="124">
        <f t="shared" si="43"/>
        <v>6</v>
      </c>
      <c r="T43" s="124">
        <f t="shared" si="43"/>
        <v>6</v>
      </c>
      <c r="U43" s="124">
        <f t="shared" si="43"/>
        <v>0</v>
      </c>
      <c r="V43" s="124">
        <f t="shared" si="10"/>
        <v>100</v>
      </c>
      <c r="W43" s="98">
        <v>0</v>
      </c>
      <c r="X43" s="98">
        <v>0</v>
      </c>
      <c r="Y43" s="124">
        <f>Y45+Y49+Y55</f>
        <v>14</v>
      </c>
      <c r="Z43" s="124">
        <f t="shared" ref="Z43:AW44" si="44">Z45+Z49+Z55</f>
        <v>14</v>
      </c>
      <c r="AA43" s="124">
        <f t="shared" si="44"/>
        <v>14</v>
      </c>
      <c r="AB43" s="124">
        <f t="shared" si="44"/>
        <v>14</v>
      </c>
      <c r="AC43" s="124">
        <f t="shared" si="44"/>
        <v>14</v>
      </c>
      <c r="AD43" s="124">
        <f t="shared" si="44"/>
        <v>14</v>
      </c>
      <c r="AE43" s="124">
        <f t="shared" si="44"/>
        <v>14</v>
      </c>
      <c r="AF43" s="124">
        <f t="shared" si="44"/>
        <v>14</v>
      </c>
      <c r="AG43" s="124">
        <f t="shared" si="44"/>
        <v>14</v>
      </c>
      <c r="AH43" s="130">
        <f t="shared" si="44"/>
        <v>14</v>
      </c>
      <c r="AI43" s="124">
        <f t="shared" si="44"/>
        <v>14</v>
      </c>
      <c r="AJ43" s="124">
        <f t="shared" si="44"/>
        <v>14</v>
      </c>
      <c r="AK43" s="124">
        <f t="shared" si="44"/>
        <v>14</v>
      </c>
      <c r="AL43" s="124">
        <f t="shared" si="44"/>
        <v>14</v>
      </c>
      <c r="AM43" s="124">
        <f t="shared" si="44"/>
        <v>14</v>
      </c>
      <c r="AN43" s="124">
        <f t="shared" si="44"/>
        <v>36</v>
      </c>
      <c r="AO43" s="124">
        <f t="shared" si="44"/>
        <v>36</v>
      </c>
      <c r="AP43" s="124">
        <f t="shared" si="44"/>
        <v>36</v>
      </c>
      <c r="AQ43" s="124">
        <f t="shared" si="44"/>
        <v>36</v>
      </c>
      <c r="AR43" s="124">
        <f t="shared" si="44"/>
        <v>36</v>
      </c>
      <c r="AS43" s="124">
        <f t="shared" si="44"/>
        <v>36</v>
      </c>
      <c r="AT43" s="124">
        <f t="shared" si="44"/>
        <v>36</v>
      </c>
      <c r="AU43" s="124">
        <f t="shared" si="44"/>
        <v>36</v>
      </c>
      <c r="AV43" s="124">
        <f t="shared" si="44"/>
        <v>36</v>
      </c>
      <c r="AW43" s="124">
        <f t="shared" si="44"/>
        <v>0</v>
      </c>
      <c r="AX43" s="124">
        <f t="shared" si="22"/>
        <v>534</v>
      </c>
      <c r="AY43" s="98">
        <v>0</v>
      </c>
      <c r="AZ43" s="98">
        <v>0</v>
      </c>
      <c r="BA43" s="98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124">
        <f t="shared" si="2"/>
        <v>634</v>
      </c>
    </row>
    <row r="44" spans="1:59" x14ac:dyDescent="0.25">
      <c r="A44" s="274"/>
      <c r="B44" s="293"/>
      <c r="C44" s="295"/>
      <c r="D44" s="98" t="s">
        <v>56</v>
      </c>
      <c r="E44" s="98">
        <f>E46+E50+E56</f>
        <v>3.5</v>
      </c>
      <c r="F44" s="98">
        <f t="shared" si="43"/>
        <v>3.5</v>
      </c>
      <c r="G44" s="98">
        <f t="shared" si="43"/>
        <v>3.5</v>
      </c>
      <c r="H44" s="98">
        <f t="shared" si="43"/>
        <v>3.5</v>
      </c>
      <c r="I44" s="98">
        <f t="shared" si="43"/>
        <v>3</v>
      </c>
      <c r="J44" s="98">
        <f t="shared" si="43"/>
        <v>3</v>
      </c>
      <c r="K44" s="98">
        <f t="shared" si="43"/>
        <v>3</v>
      </c>
      <c r="L44" s="98">
        <f t="shared" si="43"/>
        <v>3</v>
      </c>
      <c r="M44" s="98">
        <f t="shared" si="43"/>
        <v>3</v>
      </c>
      <c r="N44" s="98">
        <f t="shared" si="43"/>
        <v>3</v>
      </c>
      <c r="O44" s="98">
        <f t="shared" si="43"/>
        <v>3</v>
      </c>
      <c r="P44" s="98">
        <f t="shared" si="43"/>
        <v>3</v>
      </c>
      <c r="Q44" s="98">
        <f t="shared" si="43"/>
        <v>3</v>
      </c>
      <c r="R44" s="98">
        <f t="shared" si="43"/>
        <v>3</v>
      </c>
      <c r="S44" s="98">
        <f t="shared" si="43"/>
        <v>3</v>
      </c>
      <c r="T44" s="98">
        <f t="shared" si="43"/>
        <v>3</v>
      </c>
      <c r="U44" s="98">
        <f t="shared" si="43"/>
        <v>0</v>
      </c>
      <c r="V44" s="124">
        <f t="shared" si="10"/>
        <v>50</v>
      </c>
      <c r="W44" s="98">
        <v>0</v>
      </c>
      <c r="X44" s="98">
        <v>0</v>
      </c>
      <c r="Y44" s="124">
        <f>Y46+Y50+Y56</f>
        <v>7</v>
      </c>
      <c r="Z44" s="124">
        <f t="shared" si="44"/>
        <v>7</v>
      </c>
      <c r="AA44" s="124">
        <f t="shared" si="44"/>
        <v>7</v>
      </c>
      <c r="AB44" s="124">
        <f t="shared" si="44"/>
        <v>7</v>
      </c>
      <c r="AC44" s="124">
        <f t="shared" si="44"/>
        <v>7</v>
      </c>
      <c r="AD44" s="124">
        <f t="shared" si="44"/>
        <v>7</v>
      </c>
      <c r="AE44" s="124">
        <f t="shared" si="44"/>
        <v>7</v>
      </c>
      <c r="AF44" s="124">
        <f t="shared" si="44"/>
        <v>7</v>
      </c>
      <c r="AG44" s="124">
        <f t="shared" si="44"/>
        <v>7</v>
      </c>
      <c r="AH44" s="130">
        <f t="shared" si="44"/>
        <v>7.5</v>
      </c>
      <c r="AI44" s="124">
        <f t="shared" si="44"/>
        <v>7</v>
      </c>
      <c r="AJ44" s="124">
        <f t="shared" si="44"/>
        <v>7</v>
      </c>
      <c r="AK44" s="124">
        <f t="shared" si="44"/>
        <v>7</v>
      </c>
      <c r="AL44" s="124">
        <f t="shared" si="44"/>
        <v>7</v>
      </c>
      <c r="AM44" s="124">
        <f t="shared" si="44"/>
        <v>7.5</v>
      </c>
      <c r="AN44" s="124">
        <f t="shared" si="44"/>
        <v>0</v>
      </c>
      <c r="AO44" s="124">
        <f t="shared" si="44"/>
        <v>0</v>
      </c>
      <c r="AP44" s="124">
        <f t="shared" si="44"/>
        <v>0</v>
      </c>
      <c r="AQ44" s="124">
        <f t="shared" si="44"/>
        <v>0</v>
      </c>
      <c r="AR44" s="124">
        <f t="shared" si="44"/>
        <v>0</v>
      </c>
      <c r="AS44" s="124">
        <f t="shared" si="44"/>
        <v>0</v>
      </c>
      <c r="AT44" s="124">
        <f t="shared" si="44"/>
        <v>0</v>
      </c>
      <c r="AU44" s="124">
        <f t="shared" si="44"/>
        <v>0</v>
      </c>
      <c r="AV44" s="124">
        <f t="shared" si="44"/>
        <v>0</v>
      </c>
      <c r="AW44" s="124">
        <f t="shared" si="44"/>
        <v>0</v>
      </c>
      <c r="AX44" s="124">
        <f t="shared" si="22"/>
        <v>106</v>
      </c>
      <c r="AY44" s="98">
        <v>0</v>
      </c>
      <c r="AZ44" s="98">
        <v>0</v>
      </c>
      <c r="BA44" s="98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124">
        <f t="shared" si="2"/>
        <v>156</v>
      </c>
    </row>
    <row r="45" spans="1:59" x14ac:dyDescent="0.25">
      <c r="A45" s="274"/>
      <c r="B45" s="289" t="s">
        <v>165</v>
      </c>
      <c r="C45" s="265" t="s">
        <v>166</v>
      </c>
      <c r="D45" s="103" t="s">
        <v>55</v>
      </c>
      <c r="E45" s="104">
        <f>E47</f>
        <v>0</v>
      </c>
      <c r="F45" s="104">
        <f t="shared" ref="F45:T46" si="45">F47</f>
        <v>0</v>
      </c>
      <c r="G45" s="104">
        <f t="shared" si="45"/>
        <v>0</v>
      </c>
      <c r="H45" s="104">
        <f t="shared" si="45"/>
        <v>0</v>
      </c>
      <c r="I45" s="104">
        <f t="shared" si="45"/>
        <v>0</v>
      </c>
      <c r="J45" s="104">
        <f t="shared" si="45"/>
        <v>0</v>
      </c>
      <c r="K45" s="104">
        <f t="shared" si="45"/>
        <v>0</v>
      </c>
      <c r="L45" s="104">
        <f t="shared" si="45"/>
        <v>0</v>
      </c>
      <c r="M45" s="104">
        <f t="shared" si="45"/>
        <v>0</v>
      </c>
      <c r="N45" s="104">
        <f t="shared" si="45"/>
        <v>0</v>
      </c>
      <c r="O45" s="104">
        <f t="shared" si="45"/>
        <v>0</v>
      </c>
      <c r="P45" s="104">
        <f t="shared" si="45"/>
        <v>0</v>
      </c>
      <c r="Q45" s="104">
        <f t="shared" si="45"/>
        <v>0</v>
      </c>
      <c r="R45" s="104">
        <f t="shared" si="45"/>
        <v>0</v>
      </c>
      <c r="S45" s="104">
        <f t="shared" si="45"/>
        <v>0</v>
      </c>
      <c r="T45" s="104">
        <f t="shared" si="45"/>
        <v>0</v>
      </c>
      <c r="U45" s="104">
        <v>0</v>
      </c>
      <c r="V45" s="104">
        <f t="shared" si="10"/>
        <v>0</v>
      </c>
      <c r="W45" s="103">
        <v>0</v>
      </c>
      <c r="X45" s="103">
        <v>0</v>
      </c>
      <c r="Y45" s="104">
        <f>Y47</f>
        <v>5</v>
      </c>
      <c r="Z45" s="104">
        <f t="shared" ref="Z45:AW46" si="46">Z47</f>
        <v>5</v>
      </c>
      <c r="AA45" s="104">
        <f t="shared" si="46"/>
        <v>5</v>
      </c>
      <c r="AB45" s="104">
        <f t="shared" si="46"/>
        <v>5</v>
      </c>
      <c r="AC45" s="104">
        <f t="shared" si="46"/>
        <v>5</v>
      </c>
      <c r="AD45" s="104">
        <f t="shared" si="46"/>
        <v>5</v>
      </c>
      <c r="AE45" s="104">
        <f t="shared" si="46"/>
        <v>5</v>
      </c>
      <c r="AF45" s="104">
        <f t="shared" si="46"/>
        <v>5</v>
      </c>
      <c r="AG45" s="104">
        <f t="shared" si="46"/>
        <v>5</v>
      </c>
      <c r="AH45" s="30">
        <f t="shared" si="46"/>
        <v>5</v>
      </c>
      <c r="AI45" s="104">
        <f t="shared" si="46"/>
        <v>5</v>
      </c>
      <c r="AJ45" s="104">
        <f t="shared" si="46"/>
        <v>5</v>
      </c>
      <c r="AK45" s="104">
        <f t="shared" si="46"/>
        <v>5</v>
      </c>
      <c r="AL45" s="104">
        <f t="shared" si="46"/>
        <v>5</v>
      </c>
      <c r="AM45" s="104">
        <f t="shared" si="46"/>
        <v>5</v>
      </c>
      <c r="AN45" s="104">
        <f t="shared" si="46"/>
        <v>0</v>
      </c>
      <c r="AO45" s="104">
        <f t="shared" si="46"/>
        <v>0</v>
      </c>
      <c r="AP45" s="104">
        <f t="shared" si="46"/>
        <v>0</v>
      </c>
      <c r="AQ45" s="104">
        <f t="shared" si="46"/>
        <v>0</v>
      </c>
      <c r="AR45" s="104">
        <f t="shared" si="46"/>
        <v>0</v>
      </c>
      <c r="AS45" s="104">
        <f t="shared" si="46"/>
        <v>0</v>
      </c>
      <c r="AT45" s="104">
        <f t="shared" si="46"/>
        <v>0</v>
      </c>
      <c r="AU45" s="104">
        <f t="shared" si="46"/>
        <v>0</v>
      </c>
      <c r="AV45" s="104">
        <f t="shared" si="46"/>
        <v>0</v>
      </c>
      <c r="AW45" s="104">
        <f t="shared" si="46"/>
        <v>0</v>
      </c>
      <c r="AX45" s="124">
        <f>SUM(Y45:AW45)</f>
        <v>75</v>
      </c>
      <c r="AY45" s="103">
        <v>0</v>
      </c>
      <c r="AZ45" s="103">
        <v>0</v>
      </c>
      <c r="BA45" s="103">
        <v>0</v>
      </c>
      <c r="BB45" s="103">
        <v>0</v>
      </c>
      <c r="BC45" s="103">
        <v>0</v>
      </c>
      <c r="BD45" s="103">
        <v>0</v>
      </c>
      <c r="BE45" s="103">
        <v>0</v>
      </c>
      <c r="BF45" s="103">
        <v>0</v>
      </c>
      <c r="BG45" s="54">
        <f t="shared" si="2"/>
        <v>75</v>
      </c>
    </row>
    <row r="46" spans="1:59" x14ac:dyDescent="0.25">
      <c r="A46" s="274"/>
      <c r="B46" s="290"/>
      <c r="C46" s="266"/>
      <c r="D46" s="103" t="s">
        <v>56</v>
      </c>
      <c r="E46" s="103">
        <f>E48</f>
        <v>0</v>
      </c>
      <c r="F46" s="103">
        <f t="shared" si="45"/>
        <v>0</v>
      </c>
      <c r="G46" s="103">
        <f t="shared" si="45"/>
        <v>0</v>
      </c>
      <c r="H46" s="103">
        <f t="shared" si="45"/>
        <v>0</v>
      </c>
      <c r="I46" s="103">
        <f t="shared" si="45"/>
        <v>0</v>
      </c>
      <c r="J46" s="103">
        <f t="shared" si="45"/>
        <v>0</v>
      </c>
      <c r="K46" s="103">
        <f t="shared" si="45"/>
        <v>0</v>
      </c>
      <c r="L46" s="103">
        <f t="shared" si="45"/>
        <v>0</v>
      </c>
      <c r="M46" s="103">
        <f t="shared" si="45"/>
        <v>0</v>
      </c>
      <c r="N46" s="103">
        <f t="shared" si="45"/>
        <v>0</v>
      </c>
      <c r="O46" s="103">
        <f t="shared" si="45"/>
        <v>0</v>
      </c>
      <c r="P46" s="103">
        <f t="shared" si="45"/>
        <v>0</v>
      </c>
      <c r="Q46" s="103">
        <f t="shared" si="45"/>
        <v>0</v>
      </c>
      <c r="R46" s="103">
        <f t="shared" si="45"/>
        <v>0</v>
      </c>
      <c r="S46" s="103">
        <f t="shared" si="45"/>
        <v>0</v>
      </c>
      <c r="T46" s="103">
        <f t="shared" si="45"/>
        <v>0</v>
      </c>
      <c r="U46" s="104">
        <v>0</v>
      </c>
      <c r="V46" s="104">
        <f t="shared" si="10"/>
        <v>0</v>
      </c>
      <c r="W46" s="103">
        <v>0</v>
      </c>
      <c r="X46" s="103">
        <v>0</v>
      </c>
      <c r="Y46" s="104">
        <f>Y48</f>
        <v>2.5</v>
      </c>
      <c r="Z46" s="104">
        <f t="shared" si="46"/>
        <v>2.5</v>
      </c>
      <c r="AA46" s="104">
        <f t="shared" si="46"/>
        <v>2.5</v>
      </c>
      <c r="AB46" s="104">
        <f t="shared" si="46"/>
        <v>2.5</v>
      </c>
      <c r="AC46" s="104">
        <f t="shared" si="46"/>
        <v>2.5</v>
      </c>
      <c r="AD46" s="104">
        <f t="shared" si="46"/>
        <v>2.5</v>
      </c>
      <c r="AE46" s="104">
        <f t="shared" si="46"/>
        <v>2.5</v>
      </c>
      <c r="AF46" s="104">
        <f t="shared" si="46"/>
        <v>2.5</v>
      </c>
      <c r="AG46" s="104">
        <f t="shared" si="46"/>
        <v>2.5</v>
      </c>
      <c r="AH46" s="30">
        <f t="shared" si="46"/>
        <v>2.5</v>
      </c>
      <c r="AI46" s="104">
        <f t="shared" si="46"/>
        <v>2.5</v>
      </c>
      <c r="AJ46" s="104">
        <f t="shared" si="46"/>
        <v>2.5</v>
      </c>
      <c r="AK46" s="104">
        <f t="shared" si="46"/>
        <v>2.5</v>
      </c>
      <c r="AL46" s="104">
        <f t="shared" si="46"/>
        <v>2.5</v>
      </c>
      <c r="AM46" s="104">
        <f t="shared" si="46"/>
        <v>3</v>
      </c>
      <c r="AN46" s="104">
        <f t="shared" si="46"/>
        <v>0</v>
      </c>
      <c r="AO46" s="104">
        <f t="shared" si="46"/>
        <v>0</v>
      </c>
      <c r="AP46" s="104">
        <f t="shared" si="46"/>
        <v>0</v>
      </c>
      <c r="AQ46" s="104">
        <f t="shared" si="46"/>
        <v>0</v>
      </c>
      <c r="AR46" s="104">
        <f t="shared" si="46"/>
        <v>0</v>
      </c>
      <c r="AS46" s="104">
        <f t="shared" si="46"/>
        <v>0</v>
      </c>
      <c r="AT46" s="104">
        <f t="shared" si="46"/>
        <v>0</v>
      </c>
      <c r="AU46" s="104">
        <f t="shared" si="46"/>
        <v>0</v>
      </c>
      <c r="AV46" s="104">
        <f t="shared" si="46"/>
        <v>0</v>
      </c>
      <c r="AW46" s="104">
        <f t="shared" si="46"/>
        <v>0</v>
      </c>
      <c r="AX46" s="124">
        <f t="shared" ref="AX46:AX63" si="47">SUM(Y46:AW46)</f>
        <v>38</v>
      </c>
      <c r="AY46" s="103">
        <v>0</v>
      </c>
      <c r="AZ46" s="103">
        <v>0</v>
      </c>
      <c r="BA46" s="103">
        <v>0</v>
      </c>
      <c r="BB46" s="103">
        <v>0</v>
      </c>
      <c r="BC46" s="103">
        <v>0</v>
      </c>
      <c r="BD46" s="103">
        <v>0</v>
      </c>
      <c r="BE46" s="103">
        <v>0</v>
      </c>
      <c r="BF46" s="103">
        <v>0</v>
      </c>
      <c r="BG46" s="54">
        <f t="shared" si="2"/>
        <v>38</v>
      </c>
    </row>
    <row r="47" spans="1:59" x14ac:dyDescent="0.25">
      <c r="A47" s="274"/>
      <c r="B47" s="247" t="s">
        <v>167</v>
      </c>
      <c r="C47" s="244" t="s">
        <v>168</v>
      </c>
      <c r="D47" s="105" t="s">
        <v>55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61">
        <v>0</v>
      </c>
      <c r="V47" s="54">
        <f t="shared" si="10"/>
        <v>0</v>
      </c>
      <c r="W47" s="121">
        <v>0</v>
      </c>
      <c r="X47" s="121">
        <v>0</v>
      </c>
      <c r="Y47" s="106">
        <v>5</v>
      </c>
      <c r="Z47" s="106">
        <v>5</v>
      </c>
      <c r="AA47" s="106">
        <v>5</v>
      </c>
      <c r="AB47" s="106">
        <v>5</v>
      </c>
      <c r="AC47" s="106">
        <v>5</v>
      </c>
      <c r="AD47" s="106">
        <v>5</v>
      </c>
      <c r="AE47" s="106">
        <v>5</v>
      </c>
      <c r="AF47" s="106">
        <v>5</v>
      </c>
      <c r="AG47" s="106">
        <v>5</v>
      </c>
      <c r="AH47" s="61">
        <v>5</v>
      </c>
      <c r="AI47" s="106">
        <v>5</v>
      </c>
      <c r="AJ47" s="106">
        <v>5</v>
      </c>
      <c r="AK47" s="106">
        <v>5</v>
      </c>
      <c r="AL47" s="106">
        <v>5</v>
      </c>
      <c r="AM47" s="106">
        <v>5</v>
      </c>
      <c r="AN47" s="122">
        <v>0</v>
      </c>
      <c r="AO47" s="122">
        <v>0</v>
      </c>
      <c r="AP47" s="122">
        <v>0</v>
      </c>
      <c r="AQ47" s="122">
        <v>0</v>
      </c>
      <c r="AR47" s="122">
        <v>0</v>
      </c>
      <c r="AS47" s="122">
        <v>0</v>
      </c>
      <c r="AT47" s="122">
        <v>0</v>
      </c>
      <c r="AU47" s="122">
        <v>0</v>
      </c>
      <c r="AV47" s="123">
        <v>0</v>
      </c>
      <c r="AW47" s="161">
        <v>0</v>
      </c>
      <c r="AX47" s="124">
        <f t="shared" si="47"/>
        <v>75</v>
      </c>
      <c r="AY47" s="121"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54">
        <f t="shared" si="2"/>
        <v>75</v>
      </c>
    </row>
    <row r="48" spans="1:59" x14ac:dyDescent="0.25">
      <c r="A48" s="274"/>
      <c r="B48" s="248"/>
      <c r="C48" s="245"/>
      <c r="D48" s="105" t="s">
        <v>56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161">
        <v>0</v>
      </c>
      <c r="V48" s="54">
        <f t="shared" si="10"/>
        <v>0</v>
      </c>
      <c r="W48" s="121">
        <v>0</v>
      </c>
      <c r="X48" s="121">
        <v>0</v>
      </c>
      <c r="Y48" s="105">
        <v>2.5</v>
      </c>
      <c r="Z48" s="105">
        <f t="shared" ref="Z48:AK48" si="48">Z47/2</f>
        <v>2.5</v>
      </c>
      <c r="AA48" s="105">
        <f t="shared" si="48"/>
        <v>2.5</v>
      </c>
      <c r="AB48" s="105">
        <f t="shared" si="48"/>
        <v>2.5</v>
      </c>
      <c r="AC48" s="105">
        <f t="shared" si="48"/>
        <v>2.5</v>
      </c>
      <c r="AD48" s="105">
        <f t="shared" si="48"/>
        <v>2.5</v>
      </c>
      <c r="AE48" s="105">
        <f t="shared" si="48"/>
        <v>2.5</v>
      </c>
      <c r="AF48" s="105">
        <f t="shared" si="48"/>
        <v>2.5</v>
      </c>
      <c r="AG48" s="105">
        <f t="shared" si="48"/>
        <v>2.5</v>
      </c>
      <c r="AH48" s="70">
        <f t="shared" si="48"/>
        <v>2.5</v>
      </c>
      <c r="AI48" s="105">
        <f t="shared" si="48"/>
        <v>2.5</v>
      </c>
      <c r="AJ48" s="105">
        <f t="shared" si="48"/>
        <v>2.5</v>
      </c>
      <c r="AK48" s="105">
        <f t="shared" si="48"/>
        <v>2.5</v>
      </c>
      <c r="AL48" s="105">
        <v>2.5</v>
      </c>
      <c r="AM48" s="105">
        <v>3</v>
      </c>
      <c r="AN48" s="122">
        <v>0</v>
      </c>
      <c r="AO48" s="122">
        <v>0</v>
      </c>
      <c r="AP48" s="122">
        <v>0</v>
      </c>
      <c r="AQ48" s="122">
        <v>0</v>
      </c>
      <c r="AR48" s="122">
        <v>0</v>
      </c>
      <c r="AS48" s="122">
        <v>0</v>
      </c>
      <c r="AT48" s="122">
        <v>0</v>
      </c>
      <c r="AU48" s="122">
        <v>0</v>
      </c>
      <c r="AV48" s="125">
        <v>0</v>
      </c>
      <c r="AW48" s="161">
        <v>0</v>
      </c>
      <c r="AX48" s="124">
        <f t="shared" si="47"/>
        <v>38</v>
      </c>
      <c r="AY48" s="121"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54">
        <f t="shared" si="2"/>
        <v>38</v>
      </c>
    </row>
    <row r="49" spans="1:59" x14ac:dyDescent="0.25">
      <c r="A49" s="274"/>
      <c r="B49" s="289" t="s">
        <v>169</v>
      </c>
      <c r="C49" s="265" t="s">
        <v>170</v>
      </c>
      <c r="D49" s="103" t="s">
        <v>55</v>
      </c>
      <c r="E49" s="104">
        <f>E51+E53</f>
        <v>3</v>
      </c>
      <c r="F49" s="104">
        <f t="shared" ref="F49:T50" si="49">F51+F53</f>
        <v>3</v>
      </c>
      <c r="G49" s="104">
        <f t="shared" si="49"/>
        <v>3</v>
      </c>
      <c r="H49" s="104">
        <f t="shared" si="49"/>
        <v>3</v>
      </c>
      <c r="I49" s="104">
        <f t="shared" si="49"/>
        <v>3</v>
      </c>
      <c r="J49" s="104">
        <f t="shared" si="49"/>
        <v>3</v>
      </c>
      <c r="K49" s="104">
        <f t="shared" si="49"/>
        <v>3</v>
      </c>
      <c r="L49" s="104">
        <f t="shared" si="49"/>
        <v>3</v>
      </c>
      <c r="M49" s="104">
        <f t="shared" si="49"/>
        <v>3</v>
      </c>
      <c r="N49" s="104">
        <f t="shared" si="49"/>
        <v>3</v>
      </c>
      <c r="O49" s="104">
        <f t="shared" si="49"/>
        <v>3</v>
      </c>
      <c r="P49" s="104">
        <f t="shared" si="49"/>
        <v>3</v>
      </c>
      <c r="Q49" s="104">
        <f t="shared" si="49"/>
        <v>3</v>
      </c>
      <c r="R49" s="104">
        <f t="shared" si="49"/>
        <v>3</v>
      </c>
      <c r="S49" s="104">
        <f t="shared" si="49"/>
        <v>3</v>
      </c>
      <c r="T49" s="104">
        <f t="shared" si="49"/>
        <v>3</v>
      </c>
      <c r="U49" s="104">
        <v>0</v>
      </c>
      <c r="V49" s="54">
        <f t="shared" si="10"/>
        <v>48</v>
      </c>
      <c r="W49" s="103">
        <v>0</v>
      </c>
      <c r="X49" s="103">
        <v>0</v>
      </c>
      <c r="Y49" s="104">
        <f>Y51+Y53</f>
        <v>5</v>
      </c>
      <c r="Z49" s="104">
        <f t="shared" ref="Z49:AV50" si="50">Z51+Z53</f>
        <v>5</v>
      </c>
      <c r="AA49" s="104">
        <f t="shared" si="50"/>
        <v>5</v>
      </c>
      <c r="AB49" s="104">
        <f t="shared" si="50"/>
        <v>5</v>
      </c>
      <c r="AC49" s="104">
        <f t="shared" si="50"/>
        <v>5</v>
      </c>
      <c r="AD49" s="104">
        <f t="shared" si="50"/>
        <v>5</v>
      </c>
      <c r="AE49" s="104">
        <f t="shared" si="50"/>
        <v>5</v>
      </c>
      <c r="AF49" s="104">
        <f t="shared" si="50"/>
        <v>5</v>
      </c>
      <c r="AG49" s="104">
        <f t="shared" si="50"/>
        <v>5</v>
      </c>
      <c r="AH49" s="30">
        <f t="shared" si="50"/>
        <v>5</v>
      </c>
      <c r="AI49" s="104">
        <f t="shared" si="50"/>
        <v>5</v>
      </c>
      <c r="AJ49" s="104">
        <f t="shared" si="50"/>
        <v>5</v>
      </c>
      <c r="AK49" s="104">
        <f t="shared" si="50"/>
        <v>5</v>
      </c>
      <c r="AL49" s="104">
        <f t="shared" si="50"/>
        <v>5</v>
      </c>
      <c r="AM49" s="104">
        <f t="shared" si="50"/>
        <v>5</v>
      </c>
      <c r="AN49" s="104">
        <f t="shared" si="50"/>
        <v>0</v>
      </c>
      <c r="AO49" s="104">
        <f t="shared" si="50"/>
        <v>0</v>
      </c>
      <c r="AP49" s="104">
        <f t="shared" si="50"/>
        <v>0</v>
      </c>
      <c r="AQ49" s="104">
        <f t="shared" si="50"/>
        <v>0</v>
      </c>
      <c r="AR49" s="104">
        <f t="shared" si="50"/>
        <v>0</v>
      </c>
      <c r="AS49" s="104">
        <f t="shared" si="50"/>
        <v>0</v>
      </c>
      <c r="AT49" s="104">
        <f t="shared" si="50"/>
        <v>0</v>
      </c>
      <c r="AU49" s="104">
        <f t="shared" si="50"/>
        <v>0</v>
      </c>
      <c r="AV49" s="104">
        <f t="shared" si="50"/>
        <v>0</v>
      </c>
      <c r="AW49" s="104">
        <v>0</v>
      </c>
      <c r="AX49" s="124">
        <f t="shared" si="47"/>
        <v>75</v>
      </c>
      <c r="AY49" s="103">
        <v>0</v>
      </c>
      <c r="AZ49" s="103">
        <v>0</v>
      </c>
      <c r="BA49" s="103">
        <v>0</v>
      </c>
      <c r="BB49" s="103">
        <v>0</v>
      </c>
      <c r="BC49" s="103">
        <v>0</v>
      </c>
      <c r="BD49" s="103">
        <v>0</v>
      </c>
      <c r="BE49" s="103">
        <v>0</v>
      </c>
      <c r="BF49" s="103">
        <v>0</v>
      </c>
      <c r="BG49" s="54">
        <f t="shared" si="2"/>
        <v>123</v>
      </c>
    </row>
    <row r="50" spans="1:59" x14ac:dyDescent="0.25">
      <c r="A50" s="274"/>
      <c r="B50" s="290"/>
      <c r="C50" s="266"/>
      <c r="D50" s="103" t="s">
        <v>56</v>
      </c>
      <c r="E50" s="103">
        <f>E52+E54</f>
        <v>1.5</v>
      </c>
      <c r="F50" s="103">
        <f t="shared" si="49"/>
        <v>1.5</v>
      </c>
      <c r="G50" s="103">
        <f t="shared" si="49"/>
        <v>1.5</v>
      </c>
      <c r="H50" s="103">
        <f t="shared" si="49"/>
        <v>1.5</v>
      </c>
      <c r="I50" s="103">
        <f t="shared" si="49"/>
        <v>1.5</v>
      </c>
      <c r="J50" s="103">
        <f t="shared" si="49"/>
        <v>1.5</v>
      </c>
      <c r="K50" s="103">
        <f t="shared" si="49"/>
        <v>1.5</v>
      </c>
      <c r="L50" s="103">
        <f t="shared" si="49"/>
        <v>1.5</v>
      </c>
      <c r="M50" s="103">
        <f t="shared" si="49"/>
        <v>1.5</v>
      </c>
      <c r="N50" s="103">
        <f t="shared" si="49"/>
        <v>1.5</v>
      </c>
      <c r="O50" s="103">
        <f t="shared" si="49"/>
        <v>1.5</v>
      </c>
      <c r="P50" s="103">
        <f t="shared" si="49"/>
        <v>1.5</v>
      </c>
      <c r="Q50" s="103">
        <f t="shared" si="49"/>
        <v>1.5</v>
      </c>
      <c r="R50" s="103">
        <f t="shared" si="49"/>
        <v>1.5</v>
      </c>
      <c r="S50" s="103">
        <f t="shared" si="49"/>
        <v>1.5</v>
      </c>
      <c r="T50" s="103">
        <f t="shared" si="49"/>
        <v>1.5</v>
      </c>
      <c r="U50" s="104">
        <v>0</v>
      </c>
      <c r="V50" s="54">
        <f t="shared" si="10"/>
        <v>24</v>
      </c>
      <c r="W50" s="103">
        <v>0</v>
      </c>
      <c r="X50" s="103">
        <v>0</v>
      </c>
      <c r="Y50" s="103">
        <f>Y52+Y54</f>
        <v>2.5</v>
      </c>
      <c r="Z50" s="103">
        <f t="shared" si="50"/>
        <v>2.5</v>
      </c>
      <c r="AA50" s="103">
        <f t="shared" si="50"/>
        <v>2.5</v>
      </c>
      <c r="AB50" s="103">
        <f t="shared" si="50"/>
        <v>2.5</v>
      </c>
      <c r="AC50" s="103">
        <f t="shared" si="50"/>
        <v>2.5</v>
      </c>
      <c r="AD50" s="103">
        <f t="shared" si="50"/>
        <v>2.5</v>
      </c>
      <c r="AE50" s="103">
        <f t="shared" si="50"/>
        <v>2.5</v>
      </c>
      <c r="AF50" s="103">
        <f t="shared" si="50"/>
        <v>2.5</v>
      </c>
      <c r="AG50" s="103">
        <f t="shared" si="50"/>
        <v>2.5</v>
      </c>
      <c r="AH50" s="127">
        <f t="shared" si="50"/>
        <v>3</v>
      </c>
      <c r="AI50" s="103">
        <f t="shared" si="50"/>
        <v>2.5</v>
      </c>
      <c r="AJ50" s="103">
        <f t="shared" si="50"/>
        <v>2.5</v>
      </c>
      <c r="AK50" s="103">
        <f t="shared" si="50"/>
        <v>2.5</v>
      </c>
      <c r="AL50" s="103">
        <f t="shared" si="50"/>
        <v>2.5</v>
      </c>
      <c r="AM50" s="103">
        <f t="shared" si="50"/>
        <v>2.5</v>
      </c>
      <c r="AN50" s="103">
        <f t="shared" si="50"/>
        <v>0</v>
      </c>
      <c r="AO50" s="103">
        <f t="shared" si="50"/>
        <v>0</v>
      </c>
      <c r="AP50" s="103">
        <f t="shared" si="50"/>
        <v>0</v>
      </c>
      <c r="AQ50" s="103">
        <f t="shared" si="50"/>
        <v>0</v>
      </c>
      <c r="AR50" s="103">
        <f t="shared" si="50"/>
        <v>0</v>
      </c>
      <c r="AS50" s="103">
        <f t="shared" si="50"/>
        <v>0</v>
      </c>
      <c r="AT50" s="103">
        <f t="shared" si="50"/>
        <v>0</v>
      </c>
      <c r="AU50" s="103">
        <f t="shared" si="50"/>
        <v>0</v>
      </c>
      <c r="AV50" s="103">
        <f t="shared" si="50"/>
        <v>0</v>
      </c>
      <c r="AW50" s="103">
        <v>0</v>
      </c>
      <c r="AX50" s="124">
        <f t="shared" si="47"/>
        <v>38</v>
      </c>
      <c r="AY50" s="103">
        <v>0</v>
      </c>
      <c r="AZ50" s="103">
        <v>0</v>
      </c>
      <c r="BA50" s="103">
        <v>0</v>
      </c>
      <c r="BB50" s="103">
        <v>0</v>
      </c>
      <c r="BC50" s="103">
        <v>0</v>
      </c>
      <c r="BD50" s="103">
        <v>0</v>
      </c>
      <c r="BE50" s="103">
        <v>0</v>
      </c>
      <c r="BF50" s="103">
        <v>0</v>
      </c>
      <c r="BG50" s="54">
        <f t="shared" si="2"/>
        <v>62</v>
      </c>
    </row>
    <row r="51" spans="1:59" x14ac:dyDescent="0.25">
      <c r="A51" s="274"/>
      <c r="B51" s="291" t="s">
        <v>171</v>
      </c>
      <c r="C51" s="244" t="s">
        <v>172</v>
      </c>
      <c r="D51" s="105" t="s">
        <v>55</v>
      </c>
      <c r="E51" s="106">
        <v>3</v>
      </c>
      <c r="F51" s="106">
        <v>3</v>
      </c>
      <c r="G51" s="106">
        <v>3</v>
      </c>
      <c r="H51" s="106">
        <v>3</v>
      </c>
      <c r="I51" s="106">
        <v>3</v>
      </c>
      <c r="J51" s="106">
        <v>3</v>
      </c>
      <c r="K51" s="106">
        <v>3</v>
      </c>
      <c r="L51" s="106">
        <v>3</v>
      </c>
      <c r="M51" s="106">
        <v>3</v>
      </c>
      <c r="N51" s="106">
        <v>3</v>
      </c>
      <c r="O51" s="106">
        <v>3</v>
      </c>
      <c r="P51" s="106">
        <v>3</v>
      </c>
      <c r="Q51" s="106">
        <v>3</v>
      </c>
      <c r="R51" s="106">
        <v>3</v>
      </c>
      <c r="S51" s="106">
        <v>3</v>
      </c>
      <c r="T51" s="106">
        <v>3</v>
      </c>
      <c r="U51" s="161">
        <v>0</v>
      </c>
      <c r="V51" s="54">
        <f t="shared" si="10"/>
        <v>48</v>
      </c>
      <c r="W51" s="121">
        <v>0</v>
      </c>
      <c r="X51" s="121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61">
        <v>0</v>
      </c>
      <c r="AI51" s="106">
        <v>0</v>
      </c>
      <c r="AJ51" s="106">
        <v>0</v>
      </c>
      <c r="AK51" s="106">
        <v>0</v>
      </c>
      <c r="AL51" s="106">
        <v>0</v>
      </c>
      <c r="AM51" s="106">
        <v>0</v>
      </c>
      <c r="AN51" s="122">
        <v>0</v>
      </c>
      <c r="AO51" s="122">
        <v>0</v>
      </c>
      <c r="AP51" s="122">
        <v>0</v>
      </c>
      <c r="AQ51" s="122">
        <v>0</v>
      </c>
      <c r="AR51" s="122">
        <v>0</v>
      </c>
      <c r="AS51" s="122">
        <v>0</v>
      </c>
      <c r="AT51" s="122">
        <v>0</v>
      </c>
      <c r="AU51" s="122">
        <v>0</v>
      </c>
      <c r="AV51" s="123">
        <v>0</v>
      </c>
      <c r="AW51" s="161">
        <v>0</v>
      </c>
      <c r="AX51" s="124">
        <f t="shared" si="47"/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54">
        <f t="shared" si="2"/>
        <v>48</v>
      </c>
    </row>
    <row r="52" spans="1:59" x14ac:dyDescent="0.25">
      <c r="A52" s="274"/>
      <c r="B52" s="292"/>
      <c r="C52" s="245"/>
      <c r="D52" s="105" t="s">
        <v>56</v>
      </c>
      <c r="E52" s="105">
        <v>1.5</v>
      </c>
      <c r="F52" s="105">
        <v>1.5</v>
      </c>
      <c r="G52" s="105">
        <v>1.5</v>
      </c>
      <c r="H52" s="105">
        <v>1.5</v>
      </c>
      <c r="I52" s="105">
        <v>1.5</v>
      </c>
      <c r="J52" s="105">
        <v>1.5</v>
      </c>
      <c r="K52" s="105">
        <v>1.5</v>
      </c>
      <c r="L52" s="105">
        <v>1.5</v>
      </c>
      <c r="M52" s="105">
        <v>1.5</v>
      </c>
      <c r="N52" s="105">
        <v>1.5</v>
      </c>
      <c r="O52" s="105">
        <v>1.5</v>
      </c>
      <c r="P52" s="105">
        <v>1.5</v>
      </c>
      <c r="Q52" s="105">
        <v>1.5</v>
      </c>
      <c r="R52" s="105">
        <v>1.5</v>
      </c>
      <c r="S52" s="105">
        <v>1.5</v>
      </c>
      <c r="T52" s="105">
        <v>1.5</v>
      </c>
      <c r="U52" s="161">
        <v>0</v>
      </c>
      <c r="V52" s="54">
        <f t="shared" si="10"/>
        <v>24</v>
      </c>
      <c r="W52" s="121">
        <v>0</v>
      </c>
      <c r="X52" s="121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70">
        <v>0</v>
      </c>
      <c r="AI52" s="105">
        <v>0</v>
      </c>
      <c r="AJ52" s="105">
        <v>0</v>
      </c>
      <c r="AK52" s="105">
        <v>0</v>
      </c>
      <c r="AL52" s="105">
        <v>0</v>
      </c>
      <c r="AM52" s="105">
        <v>0</v>
      </c>
      <c r="AN52" s="122">
        <v>0</v>
      </c>
      <c r="AO52" s="122">
        <v>0</v>
      </c>
      <c r="AP52" s="122">
        <v>0</v>
      </c>
      <c r="AQ52" s="122">
        <v>0</v>
      </c>
      <c r="AR52" s="122">
        <v>0</v>
      </c>
      <c r="AS52" s="122">
        <v>0</v>
      </c>
      <c r="AT52" s="122">
        <v>0</v>
      </c>
      <c r="AU52" s="122">
        <v>0</v>
      </c>
      <c r="AV52" s="125">
        <v>0</v>
      </c>
      <c r="AW52" s="161">
        <v>0</v>
      </c>
      <c r="AX52" s="124">
        <f t="shared" si="47"/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54">
        <f t="shared" si="2"/>
        <v>24</v>
      </c>
    </row>
    <row r="53" spans="1:59" x14ac:dyDescent="0.25">
      <c r="A53" s="274"/>
      <c r="B53" s="291" t="s">
        <v>173</v>
      </c>
      <c r="C53" s="244" t="s">
        <v>174</v>
      </c>
      <c r="D53" s="105" t="s">
        <v>55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61">
        <v>0</v>
      </c>
      <c r="V53" s="54">
        <f t="shared" si="10"/>
        <v>0</v>
      </c>
      <c r="W53" s="121">
        <v>0</v>
      </c>
      <c r="X53" s="121">
        <v>0</v>
      </c>
      <c r="Y53" s="106">
        <v>5</v>
      </c>
      <c r="Z53" s="106">
        <v>5</v>
      </c>
      <c r="AA53" s="106">
        <v>5</v>
      </c>
      <c r="AB53" s="106">
        <v>5</v>
      </c>
      <c r="AC53" s="106">
        <v>5</v>
      </c>
      <c r="AD53" s="106">
        <v>5</v>
      </c>
      <c r="AE53" s="106">
        <v>5</v>
      </c>
      <c r="AF53" s="106">
        <v>5</v>
      </c>
      <c r="AG53" s="106">
        <v>5</v>
      </c>
      <c r="AH53" s="61">
        <v>5</v>
      </c>
      <c r="AI53" s="106">
        <v>5</v>
      </c>
      <c r="AJ53" s="106">
        <v>5</v>
      </c>
      <c r="AK53" s="106">
        <v>5</v>
      </c>
      <c r="AL53" s="106">
        <v>5</v>
      </c>
      <c r="AM53" s="106">
        <v>5</v>
      </c>
      <c r="AN53" s="122">
        <v>0</v>
      </c>
      <c r="AO53" s="122">
        <v>0</v>
      </c>
      <c r="AP53" s="122">
        <v>0</v>
      </c>
      <c r="AQ53" s="122">
        <v>0</v>
      </c>
      <c r="AR53" s="122">
        <v>0</v>
      </c>
      <c r="AS53" s="122">
        <v>0</v>
      </c>
      <c r="AT53" s="122">
        <v>0</v>
      </c>
      <c r="AU53" s="122">
        <v>0</v>
      </c>
      <c r="AV53" s="123">
        <v>0</v>
      </c>
      <c r="AW53" s="161">
        <v>0</v>
      </c>
      <c r="AX53" s="124">
        <f t="shared" si="47"/>
        <v>75</v>
      </c>
      <c r="AY53" s="121"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54">
        <f t="shared" si="2"/>
        <v>75</v>
      </c>
    </row>
    <row r="54" spans="1:59" x14ac:dyDescent="0.25">
      <c r="A54" s="274"/>
      <c r="B54" s="292"/>
      <c r="C54" s="245"/>
      <c r="D54" s="105" t="s">
        <v>56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161">
        <v>0</v>
      </c>
      <c r="V54" s="54">
        <f t="shared" si="10"/>
        <v>0</v>
      </c>
      <c r="W54" s="121">
        <v>0</v>
      </c>
      <c r="X54" s="121">
        <v>0</v>
      </c>
      <c r="Y54" s="105">
        <v>2.5</v>
      </c>
      <c r="Z54" s="105">
        <v>2.5</v>
      </c>
      <c r="AA54" s="105">
        <v>2.5</v>
      </c>
      <c r="AB54" s="105">
        <v>2.5</v>
      </c>
      <c r="AC54" s="105">
        <v>2.5</v>
      </c>
      <c r="AD54" s="105">
        <v>2.5</v>
      </c>
      <c r="AE54" s="105">
        <v>2.5</v>
      </c>
      <c r="AF54" s="105">
        <v>2.5</v>
      </c>
      <c r="AG54" s="105">
        <v>2.5</v>
      </c>
      <c r="AH54" s="70">
        <v>3</v>
      </c>
      <c r="AI54" s="105">
        <v>2.5</v>
      </c>
      <c r="AJ54" s="105">
        <v>2.5</v>
      </c>
      <c r="AK54" s="105">
        <v>2.5</v>
      </c>
      <c r="AL54" s="105">
        <v>2.5</v>
      </c>
      <c r="AM54" s="105">
        <v>2.5</v>
      </c>
      <c r="AN54" s="122">
        <v>0</v>
      </c>
      <c r="AO54" s="122">
        <v>0</v>
      </c>
      <c r="AP54" s="122">
        <v>0</v>
      </c>
      <c r="AQ54" s="122">
        <v>0</v>
      </c>
      <c r="AR54" s="122">
        <v>0</v>
      </c>
      <c r="AS54" s="122">
        <v>0</v>
      </c>
      <c r="AT54" s="122">
        <v>0</v>
      </c>
      <c r="AU54" s="122">
        <v>0</v>
      </c>
      <c r="AV54" s="125">
        <v>0</v>
      </c>
      <c r="AW54" s="161">
        <v>0</v>
      </c>
      <c r="AX54" s="124">
        <f t="shared" si="47"/>
        <v>38</v>
      </c>
      <c r="AY54" s="121"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54">
        <f t="shared" si="2"/>
        <v>38</v>
      </c>
    </row>
    <row r="55" spans="1:59" x14ac:dyDescent="0.25">
      <c r="A55" s="274"/>
      <c r="B55" s="289" t="s">
        <v>175</v>
      </c>
      <c r="C55" s="265" t="s">
        <v>176</v>
      </c>
      <c r="D55" s="103" t="s">
        <v>55</v>
      </c>
      <c r="E55" s="104">
        <f>E57</f>
        <v>4</v>
      </c>
      <c r="F55" s="104">
        <f t="shared" ref="F55:U56" si="51">F57</f>
        <v>4</v>
      </c>
      <c r="G55" s="104">
        <f t="shared" si="51"/>
        <v>4</v>
      </c>
      <c r="H55" s="104">
        <f t="shared" si="51"/>
        <v>4</v>
      </c>
      <c r="I55" s="104">
        <f t="shared" si="51"/>
        <v>3</v>
      </c>
      <c r="J55" s="104">
        <f t="shared" si="51"/>
        <v>3</v>
      </c>
      <c r="K55" s="104">
        <f t="shared" si="51"/>
        <v>3</v>
      </c>
      <c r="L55" s="104">
        <f t="shared" si="51"/>
        <v>3</v>
      </c>
      <c r="M55" s="104">
        <f t="shared" si="51"/>
        <v>3</v>
      </c>
      <c r="N55" s="104">
        <f t="shared" si="51"/>
        <v>3</v>
      </c>
      <c r="O55" s="104">
        <f t="shared" si="51"/>
        <v>3</v>
      </c>
      <c r="P55" s="104">
        <f t="shared" si="51"/>
        <v>3</v>
      </c>
      <c r="Q55" s="104">
        <f t="shared" si="51"/>
        <v>3</v>
      </c>
      <c r="R55" s="104">
        <f t="shared" si="51"/>
        <v>3</v>
      </c>
      <c r="S55" s="104">
        <f t="shared" si="51"/>
        <v>3</v>
      </c>
      <c r="T55" s="104">
        <f t="shared" si="51"/>
        <v>3</v>
      </c>
      <c r="U55" s="104">
        <f t="shared" si="51"/>
        <v>0</v>
      </c>
      <c r="V55" s="54">
        <f t="shared" si="10"/>
        <v>52</v>
      </c>
      <c r="W55" s="103">
        <v>0</v>
      </c>
      <c r="X55" s="103">
        <v>0</v>
      </c>
      <c r="Y55" s="104">
        <f>Y57+Y59+Y60</f>
        <v>4</v>
      </c>
      <c r="Z55" s="104">
        <f t="shared" ref="Z55:AW55" si="52">Z57+Z59+Z60</f>
        <v>4</v>
      </c>
      <c r="AA55" s="104">
        <f t="shared" si="52"/>
        <v>4</v>
      </c>
      <c r="AB55" s="104">
        <f t="shared" si="52"/>
        <v>4</v>
      </c>
      <c r="AC55" s="104">
        <f t="shared" si="52"/>
        <v>4</v>
      </c>
      <c r="AD55" s="104">
        <f t="shared" si="52"/>
        <v>4</v>
      </c>
      <c r="AE55" s="104">
        <f t="shared" si="52"/>
        <v>4</v>
      </c>
      <c r="AF55" s="104">
        <f t="shared" si="52"/>
        <v>4</v>
      </c>
      <c r="AG55" s="104">
        <f t="shared" si="52"/>
        <v>4</v>
      </c>
      <c r="AH55" s="30">
        <f t="shared" si="52"/>
        <v>4</v>
      </c>
      <c r="AI55" s="104">
        <f t="shared" si="52"/>
        <v>4</v>
      </c>
      <c r="AJ55" s="104">
        <f t="shared" si="52"/>
        <v>4</v>
      </c>
      <c r="AK55" s="104">
        <f t="shared" si="52"/>
        <v>4</v>
      </c>
      <c r="AL55" s="104">
        <f t="shared" si="52"/>
        <v>4</v>
      </c>
      <c r="AM55" s="104">
        <f t="shared" si="52"/>
        <v>4</v>
      </c>
      <c r="AN55" s="104">
        <f t="shared" si="52"/>
        <v>36</v>
      </c>
      <c r="AO55" s="104">
        <f t="shared" si="52"/>
        <v>36</v>
      </c>
      <c r="AP55" s="104">
        <f t="shared" si="52"/>
        <v>36</v>
      </c>
      <c r="AQ55" s="104">
        <f t="shared" si="52"/>
        <v>36</v>
      </c>
      <c r="AR55" s="104">
        <f t="shared" si="52"/>
        <v>36</v>
      </c>
      <c r="AS55" s="104">
        <f t="shared" si="52"/>
        <v>36</v>
      </c>
      <c r="AT55" s="104">
        <f t="shared" si="52"/>
        <v>36</v>
      </c>
      <c r="AU55" s="104">
        <f t="shared" si="52"/>
        <v>36</v>
      </c>
      <c r="AV55" s="104">
        <f t="shared" si="52"/>
        <v>36</v>
      </c>
      <c r="AW55" s="104">
        <f t="shared" si="52"/>
        <v>0</v>
      </c>
      <c r="AX55" s="124">
        <f t="shared" si="47"/>
        <v>384</v>
      </c>
      <c r="AY55" s="103">
        <v>0</v>
      </c>
      <c r="AZ55" s="103">
        <v>0</v>
      </c>
      <c r="BA55" s="103">
        <v>0</v>
      </c>
      <c r="BB55" s="103">
        <v>0</v>
      </c>
      <c r="BC55" s="103">
        <v>0</v>
      </c>
      <c r="BD55" s="103">
        <v>0</v>
      </c>
      <c r="BE55" s="103">
        <v>0</v>
      </c>
      <c r="BF55" s="103">
        <v>0</v>
      </c>
      <c r="BG55" s="54">
        <f t="shared" si="2"/>
        <v>436</v>
      </c>
    </row>
    <row r="56" spans="1:59" x14ac:dyDescent="0.25">
      <c r="A56" s="274"/>
      <c r="B56" s="290"/>
      <c r="C56" s="266"/>
      <c r="D56" s="103" t="s">
        <v>56</v>
      </c>
      <c r="E56" s="103">
        <f>E58</f>
        <v>2</v>
      </c>
      <c r="F56" s="103">
        <f t="shared" si="51"/>
        <v>2</v>
      </c>
      <c r="G56" s="103">
        <f t="shared" si="51"/>
        <v>2</v>
      </c>
      <c r="H56" s="103">
        <f t="shared" si="51"/>
        <v>2</v>
      </c>
      <c r="I56" s="103">
        <f t="shared" si="51"/>
        <v>1.5</v>
      </c>
      <c r="J56" s="103">
        <f t="shared" si="51"/>
        <v>1.5</v>
      </c>
      <c r="K56" s="103">
        <f t="shared" si="51"/>
        <v>1.5</v>
      </c>
      <c r="L56" s="103">
        <f t="shared" si="51"/>
        <v>1.5</v>
      </c>
      <c r="M56" s="103">
        <f t="shared" si="51"/>
        <v>1.5</v>
      </c>
      <c r="N56" s="103">
        <f t="shared" si="51"/>
        <v>1.5</v>
      </c>
      <c r="O56" s="103">
        <f t="shared" si="51"/>
        <v>1.5</v>
      </c>
      <c r="P56" s="103">
        <f t="shared" si="51"/>
        <v>1.5</v>
      </c>
      <c r="Q56" s="103">
        <f t="shared" si="51"/>
        <v>1.5</v>
      </c>
      <c r="R56" s="103">
        <f t="shared" si="51"/>
        <v>1.5</v>
      </c>
      <c r="S56" s="103">
        <f t="shared" si="51"/>
        <v>1.5</v>
      </c>
      <c r="T56" s="103">
        <f t="shared" si="51"/>
        <v>1.5</v>
      </c>
      <c r="U56" s="103">
        <f t="shared" si="51"/>
        <v>0</v>
      </c>
      <c r="V56" s="54">
        <f t="shared" si="10"/>
        <v>26</v>
      </c>
      <c r="W56" s="103">
        <v>0</v>
      </c>
      <c r="X56" s="103">
        <v>0</v>
      </c>
      <c r="Y56" s="103">
        <f>Y58</f>
        <v>2</v>
      </c>
      <c r="Z56" s="103">
        <f t="shared" ref="Z56:AW56" si="53">Z58</f>
        <v>2</v>
      </c>
      <c r="AA56" s="103">
        <f t="shared" si="53"/>
        <v>2</v>
      </c>
      <c r="AB56" s="103">
        <f t="shared" si="53"/>
        <v>2</v>
      </c>
      <c r="AC56" s="103">
        <f t="shared" si="53"/>
        <v>2</v>
      </c>
      <c r="AD56" s="103">
        <f t="shared" si="53"/>
        <v>2</v>
      </c>
      <c r="AE56" s="103">
        <f t="shared" si="53"/>
        <v>2</v>
      </c>
      <c r="AF56" s="103">
        <f t="shared" si="53"/>
        <v>2</v>
      </c>
      <c r="AG56" s="103">
        <f t="shared" si="53"/>
        <v>2</v>
      </c>
      <c r="AH56" s="127">
        <f t="shared" si="53"/>
        <v>2</v>
      </c>
      <c r="AI56" s="103">
        <f t="shared" si="53"/>
        <v>2</v>
      </c>
      <c r="AJ56" s="103">
        <f t="shared" si="53"/>
        <v>2</v>
      </c>
      <c r="AK56" s="103">
        <f t="shared" si="53"/>
        <v>2</v>
      </c>
      <c r="AL56" s="103">
        <f t="shared" si="53"/>
        <v>2</v>
      </c>
      <c r="AM56" s="103">
        <f t="shared" si="53"/>
        <v>2</v>
      </c>
      <c r="AN56" s="103">
        <f t="shared" si="53"/>
        <v>0</v>
      </c>
      <c r="AO56" s="103">
        <f t="shared" si="53"/>
        <v>0</v>
      </c>
      <c r="AP56" s="103">
        <f t="shared" si="53"/>
        <v>0</v>
      </c>
      <c r="AQ56" s="103">
        <f t="shared" si="53"/>
        <v>0</v>
      </c>
      <c r="AR56" s="103">
        <f t="shared" si="53"/>
        <v>0</v>
      </c>
      <c r="AS56" s="103">
        <f t="shared" si="53"/>
        <v>0</v>
      </c>
      <c r="AT56" s="103">
        <f t="shared" si="53"/>
        <v>0</v>
      </c>
      <c r="AU56" s="103">
        <f t="shared" si="53"/>
        <v>0</v>
      </c>
      <c r="AV56" s="103">
        <f t="shared" si="53"/>
        <v>0</v>
      </c>
      <c r="AW56" s="103">
        <f t="shared" si="53"/>
        <v>0</v>
      </c>
      <c r="AX56" s="124">
        <f t="shared" si="47"/>
        <v>30</v>
      </c>
      <c r="AY56" s="103">
        <v>0</v>
      </c>
      <c r="AZ56" s="103">
        <v>0</v>
      </c>
      <c r="BA56" s="103">
        <v>0</v>
      </c>
      <c r="BB56" s="103">
        <v>0</v>
      </c>
      <c r="BC56" s="103">
        <v>0</v>
      </c>
      <c r="BD56" s="103">
        <v>0</v>
      </c>
      <c r="BE56" s="103">
        <v>0</v>
      </c>
      <c r="BF56" s="103">
        <v>0</v>
      </c>
      <c r="BG56" s="54">
        <f t="shared" si="2"/>
        <v>56</v>
      </c>
    </row>
    <row r="57" spans="1:59" x14ac:dyDescent="0.25">
      <c r="A57" s="274"/>
      <c r="B57" s="291" t="s">
        <v>177</v>
      </c>
      <c r="C57" s="244" t="s">
        <v>178</v>
      </c>
      <c r="D57" s="105" t="s">
        <v>55</v>
      </c>
      <c r="E57" s="108">
        <v>4</v>
      </c>
      <c r="F57" s="108">
        <v>4</v>
      </c>
      <c r="G57" s="108">
        <v>4</v>
      </c>
      <c r="H57" s="136">
        <v>4</v>
      </c>
      <c r="I57" s="136">
        <v>3</v>
      </c>
      <c r="J57" s="108">
        <v>3</v>
      </c>
      <c r="K57" s="108">
        <v>3</v>
      </c>
      <c r="L57" s="108">
        <v>3</v>
      </c>
      <c r="M57" s="108">
        <v>3</v>
      </c>
      <c r="N57" s="108">
        <v>3</v>
      </c>
      <c r="O57" s="108">
        <v>3</v>
      </c>
      <c r="P57" s="137">
        <v>3</v>
      </c>
      <c r="Q57" s="137">
        <v>3</v>
      </c>
      <c r="R57" s="108">
        <v>3</v>
      </c>
      <c r="S57" s="108">
        <v>3</v>
      </c>
      <c r="T57" s="108">
        <v>3</v>
      </c>
      <c r="U57" s="161">
        <v>0</v>
      </c>
      <c r="V57" s="54">
        <f t="shared" si="10"/>
        <v>52</v>
      </c>
      <c r="W57" s="121">
        <v>0</v>
      </c>
      <c r="X57" s="121">
        <v>0</v>
      </c>
      <c r="Y57" s="106">
        <v>4</v>
      </c>
      <c r="Z57" s="106">
        <v>4</v>
      </c>
      <c r="AA57" s="106">
        <v>4</v>
      </c>
      <c r="AB57" s="106">
        <v>4</v>
      </c>
      <c r="AC57" s="106">
        <v>4</v>
      </c>
      <c r="AD57" s="106">
        <v>4</v>
      </c>
      <c r="AE57" s="106">
        <v>4</v>
      </c>
      <c r="AF57" s="106">
        <v>4</v>
      </c>
      <c r="AG57" s="106">
        <v>4</v>
      </c>
      <c r="AH57" s="106">
        <v>4</v>
      </c>
      <c r="AI57" s="106">
        <v>4</v>
      </c>
      <c r="AJ57" s="106">
        <v>4</v>
      </c>
      <c r="AK57" s="106">
        <v>4</v>
      </c>
      <c r="AL57" s="106">
        <v>4</v>
      </c>
      <c r="AM57" s="106">
        <v>4</v>
      </c>
      <c r="AN57" s="122">
        <v>0</v>
      </c>
      <c r="AO57" s="122">
        <v>0</v>
      </c>
      <c r="AP57" s="122">
        <v>0</v>
      </c>
      <c r="AQ57" s="122">
        <v>0</v>
      </c>
      <c r="AR57" s="122">
        <v>0</v>
      </c>
      <c r="AS57" s="122">
        <v>0</v>
      </c>
      <c r="AT57" s="122">
        <v>0</v>
      </c>
      <c r="AU57" s="122">
        <v>0</v>
      </c>
      <c r="AV57" s="125">
        <v>0</v>
      </c>
      <c r="AW57" s="161">
        <v>0</v>
      </c>
      <c r="AX57" s="124">
        <f t="shared" si="47"/>
        <v>60</v>
      </c>
      <c r="AY57" s="121"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54">
        <f t="shared" si="2"/>
        <v>112</v>
      </c>
    </row>
    <row r="58" spans="1:59" x14ac:dyDescent="0.25">
      <c r="A58" s="274"/>
      <c r="B58" s="292"/>
      <c r="C58" s="245"/>
      <c r="D58" s="105" t="s">
        <v>56</v>
      </c>
      <c r="E58" s="37">
        <f>E57/2</f>
        <v>2</v>
      </c>
      <c r="F58" s="37">
        <f t="shared" ref="F58:T58" si="54">F57/2</f>
        <v>2</v>
      </c>
      <c r="G58" s="37">
        <f t="shared" si="54"/>
        <v>2</v>
      </c>
      <c r="H58" s="37">
        <f t="shared" si="54"/>
        <v>2</v>
      </c>
      <c r="I58" s="37">
        <f t="shared" si="54"/>
        <v>1.5</v>
      </c>
      <c r="J58" s="37">
        <f t="shared" si="54"/>
        <v>1.5</v>
      </c>
      <c r="K58" s="37">
        <f t="shared" si="54"/>
        <v>1.5</v>
      </c>
      <c r="L58" s="37">
        <f t="shared" si="54"/>
        <v>1.5</v>
      </c>
      <c r="M58" s="37">
        <f t="shared" si="54"/>
        <v>1.5</v>
      </c>
      <c r="N58" s="37">
        <f t="shared" si="54"/>
        <v>1.5</v>
      </c>
      <c r="O58" s="37">
        <f t="shared" si="54"/>
        <v>1.5</v>
      </c>
      <c r="P58" s="37">
        <f t="shared" si="54"/>
        <v>1.5</v>
      </c>
      <c r="Q58" s="37">
        <f t="shared" si="54"/>
        <v>1.5</v>
      </c>
      <c r="R58" s="37">
        <f t="shared" si="54"/>
        <v>1.5</v>
      </c>
      <c r="S58" s="37">
        <f t="shared" si="54"/>
        <v>1.5</v>
      </c>
      <c r="T58" s="37">
        <f t="shared" si="54"/>
        <v>1.5</v>
      </c>
      <c r="U58" s="161">
        <v>0</v>
      </c>
      <c r="V58" s="54">
        <f t="shared" si="10"/>
        <v>26</v>
      </c>
      <c r="W58" s="121">
        <v>0</v>
      </c>
      <c r="X58" s="121">
        <v>0</v>
      </c>
      <c r="Y58" s="105">
        <f>Y57/2</f>
        <v>2</v>
      </c>
      <c r="Z58" s="105">
        <f t="shared" ref="Z58:AM58" si="55">Z57/2</f>
        <v>2</v>
      </c>
      <c r="AA58" s="105">
        <f t="shared" si="55"/>
        <v>2</v>
      </c>
      <c r="AB58" s="105">
        <f t="shared" si="55"/>
        <v>2</v>
      </c>
      <c r="AC58" s="105">
        <f t="shared" si="55"/>
        <v>2</v>
      </c>
      <c r="AD58" s="105">
        <f t="shared" si="55"/>
        <v>2</v>
      </c>
      <c r="AE58" s="105">
        <f t="shared" si="55"/>
        <v>2</v>
      </c>
      <c r="AF58" s="105">
        <f t="shared" si="55"/>
        <v>2</v>
      </c>
      <c r="AG58" s="105">
        <f t="shared" si="55"/>
        <v>2</v>
      </c>
      <c r="AH58" s="105">
        <f t="shared" si="55"/>
        <v>2</v>
      </c>
      <c r="AI58" s="105">
        <f t="shared" si="55"/>
        <v>2</v>
      </c>
      <c r="AJ58" s="105">
        <f t="shared" si="55"/>
        <v>2</v>
      </c>
      <c r="AK58" s="105">
        <f t="shared" si="55"/>
        <v>2</v>
      </c>
      <c r="AL58" s="105">
        <f t="shared" si="55"/>
        <v>2</v>
      </c>
      <c r="AM58" s="105">
        <f t="shared" si="55"/>
        <v>2</v>
      </c>
      <c r="AN58" s="122">
        <v>0</v>
      </c>
      <c r="AO58" s="122">
        <v>0</v>
      </c>
      <c r="AP58" s="122">
        <v>0</v>
      </c>
      <c r="AQ58" s="122">
        <v>0</v>
      </c>
      <c r="AR58" s="122">
        <v>0</v>
      </c>
      <c r="AS58" s="122">
        <v>0</v>
      </c>
      <c r="AT58" s="122">
        <v>0</v>
      </c>
      <c r="AU58" s="122">
        <v>0</v>
      </c>
      <c r="AV58" s="125">
        <v>0</v>
      </c>
      <c r="AW58" s="161">
        <v>0</v>
      </c>
      <c r="AX58" s="124">
        <f t="shared" si="47"/>
        <v>30</v>
      </c>
      <c r="AY58" s="121"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0</v>
      </c>
      <c r="BE58" s="121">
        <v>0</v>
      </c>
      <c r="BF58" s="121">
        <v>0</v>
      </c>
      <c r="BG58" s="54">
        <f t="shared" si="2"/>
        <v>56</v>
      </c>
    </row>
    <row r="59" spans="1:59" ht="21" customHeight="1" x14ac:dyDescent="0.25">
      <c r="A59" s="274"/>
      <c r="B59" s="133" t="s">
        <v>179</v>
      </c>
      <c r="C59" s="101" t="s">
        <v>180</v>
      </c>
      <c r="D59" s="105" t="s">
        <v>55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61">
        <v>0</v>
      </c>
      <c r="V59" s="54">
        <f t="shared" si="10"/>
        <v>0</v>
      </c>
      <c r="W59" s="121">
        <v>0</v>
      </c>
      <c r="X59" s="121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70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122">
        <v>36</v>
      </c>
      <c r="AO59" s="122">
        <v>36</v>
      </c>
      <c r="AP59" s="122">
        <v>36</v>
      </c>
      <c r="AQ59" s="122">
        <v>36</v>
      </c>
      <c r="AR59" s="122">
        <v>36</v>
      </c>
      <c r="AS59" s="122">
        <v>36</v>
      </c>
      <c r="AT59" s="122">
        <v>36</v>
      </c>
      <c r="AU59" s="122">
        <v>36</v>
      </c>
      <c r="AV59" s="125">
        <v>0</v>
      </c>
      <c r="AW59" s="161">
        <v>0</v>
      </c>
      <c r="AX59" s="124">
        <f t="shared" si="47"/>
        <v>288</v>
      </c>
      <c r="AY59" s="121"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54">
        <f t="shared" si="2"/>
        <v>288</v>
      </c>
    </row>
    <row r="60" spans="1:59" ht="24" customHeight="1" x14ac:dyDescent="0.25">
      <c r="A60" s="274"/>
      <c r="B60" s="133" t="s">
        <v>181</v>
      </c>
      <c r="C60" s="101" t="s">
        <v>182</v>
      </c>
      <c r="D60" s="105" t="s">
        <v>55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61">
        <v>0</v>
      </c>
      <c r="V60" s="54">
        <f t="shared" si="10"/>
        <v>0</v>
      </c>
      <c r="W60" s="121">
        <v>0</v>
      </c>
      <c r="X60" s="121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70">
        <v>0</v>
      </c>
      <c r="AI60" s="105">
        <v>0</v>
      </c>
      <c r="AJ60" s="105">
        <v>0</v>
      </c>
      <c r="AK60" s="105">
        <v>0</v>
      </c>
      <c r="AL60" s="105">
        <v>0</v>
      </c>
      <c r="AM60" s="105">
        <v>0</v>
      </c>
      <c r="AN60" s="122">
        <v>0</v>
      </c>
      <c r="AO60" s="122">
        <v>0</v>
      </c>
      <c r="AP60" s="122">
        <v>0</v>
      </c>
      <c r="AQ60" s="122">
        <v>0</v>
      </c>
      <c r="AR60" s="122">
        <v>0</v>
      </c>
      <c r="AS60" s="122">
        <v>0</v>
      </c>
      <c r="AT60" s="122">
        <v>0</v>
      </c>
      <c r="AU60" s="122">
        <v>0</v>
      </c>
      <c r="AV60" s="123">
        <v>36</v>
      </c>
      <c r="AW60" s="161">
        <v>0</v>
      </c>
      <c r="AX60" s="124">
        <f t="shared" si="47"/>
        <v>36</v>
      </c>
      <c r="AY60" s="121"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54">
        <f t="shared" si="2"/>
        <v>36</v>
      </c>
    </row>
    <row r="61" spans="1:59" x14ac:dyDescent="0.25">
      <c r="A61" s="274"/>
      <c r="B61" s="246" t="s">
        <v>57</v>
      </c>
      <c r="C61" s="246"/>
      <c r="D61" s="246"/>
      <c r="E61" s="54">
        <f>E9+E15+E23+E29</f>
        <v>36</v>
      </c>
      <c r="F61" s="54">
        <f t="shared" ref="F61:T61" si="56">F9+F15+F23+F29</f>
        <v>36</v>
      </c>
      <c r="G61" s="54">
        <f t="shared" si="56"/>
        <v>36</v>
      </c>
      <c r="H61" s="54">
        <f t="shared" si="56"/>
        <v>36</v>
      </c>
      <c r="I61" s="54">
        <f t="shared" si="56"/>
        <v>36</v>
      </c>
      <c r="J61" s="54">
        <f t="shared" si="56"/>
        <v>36</v>
      </c>
      <c r="K61" s="54">
        <f t="shared" si="56"/>
        <v>36</v>
      </c>
      <c r="L61" s="54">
        <f t="shared" si="56"/>
        <v>36</v>
      </c>
      <c r="M61" s="54">
        <f t="shared" si="56"/>
        <v>36</v>
      </c>
      <c r="N61" s="54">
        <f t="shared" si="56"/>
        <v>36</v>
      </c>
      <c r="O61" s="54">
        <f t="shared" si="56"/>
        <v>36</v>
      </c>
      <c r="P61" s="54">
        <f t="shared" si="56"/>
        <v>36</v>
      </c>
      <c r="Q61" s="54">
        <f t="shared" si="56"/>
        <v>36</v>
      </c>
      <c r="R61" s="54">
        <f t="shared" si="56"/>
        <v>36</v>
      </c>
      <c r="S61" s="54">
        <f t="shared" si="56"/>
        <v>36</v>
      </c>
      <c r="T61" s="54">
        <f t="shared" si="56"/>
        <v>36</v>
      </c>
      <c r="U61" s="54">
        <f>U9+U15+U23+U29</f>
        <v>0</v>
      </c>
      <c r="V61" s="54">
        <f>SUM(E61:T61)</f>
        <v>576</v>
      </c>
      <c r="W61" s="103">
        <v>0</v>
      </c>
      <c r="X61" s="103">
        <v>0</v>
      </c>
      <c r="Y61" s="54">
        <f t="shared" ref="Y61:AW61" si="57">Y9+Y15+Y23+Y29</f>
        <v>36</v>
      </c>
      <c r="Z61" s="54">
        <f t="shared" si="57"/>
        <v>36</v>
      </c>
      <c r="AA61" s="54">
        <f t="shared" si="57"/>
        <v>36</v>
      </c>
      <c r="AB61" s="54">
        <f t="shared" si="57"/>
        <v>36</v>
      </c>
      <c r="AC61" s="54">
        <f t="shared" si="57"/>
        <v>36</v>
      </c>
      <c r="AD61" s="54">
        <f t="shared" si="57"/>
        <v>36</v>
      </c>
      <c r="AE61" s="54">
        <f t="shared" si="57"/>
        <v>36</v>
      </c>
      <c r="AF61" s="54">
        <f t="shared" si="57"/>
        <v>36</v>
      </c>
      <c r="AG61" s="54">
        <f t="shared" si="57"/>
        <v>36</v>
      </c>
      <c r="AH61" s="8">
        <f t="shared" si="57"/>
        <v>36</v>
      </c>
      <c r="AI61" s="54">
        <f t="shared" si="57"/>
        <v>36</v>
      </c>
      <c r="AJ61" s="54">
        <f t="shared" si="57"/>
        <v>36</v>
      </c>
      <c r="AK61" s="54">
        <f t="shared" si="57"/>
        <v>36</v>
      </c>
      <c r="AL61" s="54">
        <f t="shared" si="57"/>
        <v>36</v>
      </c>
      <c r="AM61" s="54">
        <f t="shared" si="57"/>
        <v>36</v>
      </c>
      <c r="AN61" s="54">
        <f t="shared" si="57"/>
        <v>36</v>
      </c>
      <c r="AO61" s="54">
        <f t="shared" si="57"/>
        <v>36</v>
      </c>
      <c r="AP61" s="54">
        <f t="shared" si="57"/>
        <v>36</v>
      </c>
      <c r="AQ61" s="54">
        <f t="shared" si="57"/>
        <v>36</v>
      </c>
      <c r="AR61" s="54">
        <f t="shared" si="57"/>
        <v>36</v>
      </c>
      <c r="AS61" s="54">
        <f t="shared" si="57"/>
        <v>36</v>
      </c>
      <c r="AT61" s="104">
        <f t="shared" si="57"/>
        <v>36</v>
      </c>
      <c r="AU61" s="54">
        <f t="shared" si="57"/>
        <v>36</v>
      </c>
      <c r="AV61" s="54">
        <f t="shared" si="57"/>
        <v>36</v>
      </c>
      <c r="AW61" s="54">
        <f t="shared" si="57"/>
        <v>0</v>
      </c>
      <c r="AX61" s="124">
        <f t="shared" si="47"/>
        <v>864</v>
      </c>
      <c r="AY61" s="103">
        <f>AY63+AY85</f>
        <v>0</v>
      </c>
      <c r="AZ61" s="103">
        <f>AZ63+AZ85</f>
        <v>0</v>
      </c>
      <c r="BA61" s="103">
        <f>BA63+BA85</f>
        <v>0</v>
      </c>
      <c r="BB61" s="103">
        <f>BB63+BB85</f>
        <v>0</v>
      </c>
      <c r="BC61" s="103">
        <f>BC63+BC85</f>
        <v>0</v>
      </c>
      <c r="BD61" s="103">
        <f>BD63+BD85</f>
        <v>0</v>
      </c>
      <c r="BE61" s="103">
        <f>BE63+BE85</f>
        <v>0</v>
      </c>
      <c r="BF61" s="103">
        <f>BF63+BF85</f>
        <v>0</v>
      </c>
      <c r="BG61" s="54">
        <f>V61+AX61</f>
        <v>1440</v>
      </c>
    </row>
    <row r="62" spans="1:59" x14ac:dyDescent="0.25">
      <c r="A62" s="274"/>
      <c r="B62" s="246" t="s">
        <v>58</v>
      </c>
      <c r="C62" s="246"/>
      <c r="D62" s="246"/>
      <c r="E62" s="29">
        <f>E10+E16+E24+E30</f>
        <v>18</v>
      </c>
      <c r="F62" s="29">
        <f t="shared" ref="F62:T62" si="58">F10+F16+F24+F30</f>
        <v>18</v>
      </c>
      <c r="G62" s="29">
        <f t="shared" si="58"/>
        <v>18</v>
      </c>
      <c r="H62" s="29">
        <f t="shared" si="58"/>
        <v>18</v>
      </c>
      <c r="I62" s="29">
        <f t="shared" si="58"/>
        <v>18</v>
      </c>
      <c r="J62" s="29">
        <f t="shared" si="58"/>
        <v>18</v>
      </c>
      <c r="K62" s="29">
        <f t="shared" si="58"/>
        <v>18</v>
      </c>
      <c r="L62" s="29">
        <f t="shared" si="58"/>
        <v>18</v>
      </c>
      <c r="M62" s="29">
        <f t="shared" si="58"/>
        <v>18</v>
      </c>
      <c r="N62" s="29">
        <f t="shared" si="58"/>
        <v>18</v>
      </c>
      <c r="O62" s="29">
        <f t="shared" si="58"/>
        <v>18</v>
      </c>
      <c r="P62" s="29">
        <f t="shared" si="58"/>
        <v>18</v>
      </c>
      <c r="Q62" s="29">
        <f t="shared" si="58"/>
        <v>18</v>
      </c>
      <c r="R62" s="29">
        <f t="shared" si="58"/>
        <v>18</v>
      </c>
      <c r="S62" s="29">
        <f t="shared" si="58"/>
        <v>18</v>
      </c>
      <c r="T62" s="29">
        <f t="shared" si="58"/>
        <v>18</v>
      </c>
      <c r="U62" s="54">
        <f>U10+U16</f>
        <v>0</v>
      </c>
      <c r="V62" s="54">
        <f t="shared" ref="V62:V63" si="59">SUM(E62:T62)</f>
        <v>288</v>
      </c>
      <c r="W62" s="103">
        <v>0</v>
      </c>
      <c r="X62" s="103">
        <v>0</v>
      </c>
      <c r="Y62" s="29">
        <f>Y10+Y16+Y24+Y30</f>
        <v>18</v>
      </c>
      <c r="Z62" s="29">
        <f t="shared" ref="Z62:AV62" si="60">Z10+Z16+Z24+Z30</f>
        <v>18</v>
      </c>
      <c r="AA62" s="29">
        <f t="shared" si="60"/>
        <v>18</v>
      </c>
      <c r="AB62" s="29">
        <f t="shared" si="60"/>
        <v>18</v>
      </c>
      <c r="AC62" s="29">
        <f t="shared" si="60"/>
        <v>18</v>
      </c>
      <c r="AD62" s="29">
        <f t="shared" si="60"/>
        <v>18</v>
      </c>
      <c r="AE62" s="29">
        <f t="shared" si="60"/>
        <v>18</v>
      </c>
      <c r="AF62" s="29">
        <f t="shared" si="60"/>
        <v>18</v>
      </c>
      <c r="AG62" s="29">
        <f t="shared" si="60"/>
        <v>18</v>
      </c>
      <c r="AH62" s="29">
        <f t="shared" si="60"/>
        <v>18</v>
      </c>
      <c r="AI62" s="29">
        <f t="shared" si="60"/>
        <v>18</v>
      </c>
      <c r="AJ62" s="29">
        <f t="shared" si="60"/>
        <v>18</v>
      </c>
      <c r="AK62" s="29">
        <f t="shared" si="60"/>
        <v>18</v>
      </c>
      <c r="AL62" s="29">
        <f t="shared" si="60"/>
        <v>18</v>
      </c>
      <c r="AM62" s="29">
        <f t="shared" si="60"/>
        <v>18</v>
      </c>
      <c r="AN62" s="29">
        <f t="shared" si="60"/>
        <v>0</v>
      </c>
      <c r="AO62" s="29">
        <f t="shared" si="60"/>
        <v>0</v>
      </c>
      <c r="AP62" s="29">
        <f t="shared" si="60"/>
        <v>0</v>
      </c>
      <c r="AQ62" s="29">
        <f t="shared" si="60"/>
        <v>0</v>
      </c>
      <c r="AR62" s="29">
        <f t="shared" si="60"/>
        <v>0</v>
      </c>
      <c r="AS62" s="29">
        <f t="shared" si="60"/>
        <v>0</v>
      </c>
      <c r="AT62" s="29">
        <f t="shared" si="60"/>
        <v>0</v>
      </c>
      <c r="AU62" s="29">
        <f t="shared" si="60"/>
        <v>0</v>
      </c>
      <c r="AV62" s="29">
        <f t="shared" si="60"/>
        <v>0</v>
      </c>
      <c r="AW62" s="29">
        <f t="shared" ref="Y62:AW62" si="61">AW10+AW16+AW24+AW30</f>
        <v>0</v>
      </c>
      <c r="AX62" s="124">
        <f t="shared" si="47"/>
        <v>270</v>
      </c>
      <c r="AY62" s="103">
        <f>AY64+AY86</f>
        <v>0</v>
      </c>
      <c r="AZ62" s="103">
        <f>AZ64+AZ86</f>
        <v>0</v>
      </c>
      <c r="BA62" s="103">
        <f>BA64+BA86</f>
        <v>0</v>
      </c>
      <c r="BB62" s="103">
        <f>BB64+BB86</f>
        <v>0</v>
      </c>
      <c r="BC62" s="103">
        <f>BC64+BC86</f>
        <v>0</v>
      </c>
      <c r="BD62" s="103">
        <f>BD64+BD86</f>
        <v>0</v>
      </c>
      <c r="BE62" s="103">
        <f>BE64+BE86</f>
        <v>0</v>
      </c>
      <c r="BF62" s="103">
        <f>BF64+BF86</f>
        <v>0</v>
      </c>
      <c r="BG62" s="54">
        <f t="shared" ref="BG62:BG63" si="62">V62+AX62</f>
        <v>558</v>
      </c>
    </row>
    <row r="63" spans="1:59" x14ac:dyDescent="0.25">
      <c r="A63" s="274"/>
      <c r="B63" s="246" t="s">
        <v>59</v>
      </c>
      <c r="C63" s="246"/>
      <c r="D63" s="246"/>
      <c r="E63" s="14">
        <f>E61+E62</f>
        <v>54</v>
      </c>
      <c r="F63" s="14">
        <f t="shared" ref="F63:AV63" si="63">F61+F62</f>
        <v>54</v>
      </c>
      <c r="G63" s="14">
        <f t="shared" si="63"/>
        <v>54</v>
      </c>
      <c r="H63" s="14">
        <f t="shared" si="63"/>
        <v>54</v>
      </c>
      <c r="I63" s="14">
        <f t="shared" si="63"/>
        <v>54</v>
      </c>
      <c r="J63" s="14">
        <f t="shared" si="63"/>
        <v>54</v>
      </c>
      <c r="K63" s="14">
        <f t="shared" si="63"/>
        <v>54</v>
      </c>
      <c r="L63" s="14">
        <f t="shared" si="63"/>
        <v>54</v>
      </c>
      <c r="M63" s="14">
        <f t="shared" si="63"/>
        <v>54</v>
      </c>
      <c r="N63" s="14">
        <f t="shared" si="63"/>
        <v>54</v>
      </c>
      <c r="O63" s="14">
        <f t="shared" si="63"/>
        <v>54</v>
      </c>
      <c r="P63" s="14">
        <f t="shared" si="63"/>
        <v>54</v>
      </c>
      <c r="Q63" s="14">
        <f t="shared" si="63"/>
        <v>54</v>
      </c>
      <c r="R63" s="14">
        <f t="shared" si="63"/>
        <v>54</v>
      </c>
      <c r="S63" s="14">
        <f t="shared" si="63"/>
        <v>54</v>
      </c>
      <c r="T63" s="14">
        <f t="shared" si="63"/>
        <v>54</v>
      </c>
      <c r="U63" s="14">
        <f t="shared" si="63"/>
        <v>0</v>
      </c>
      <c r="V63" s="54">
        <f t="shared" si="59"/>
        <v>864</v>
      </c>
      <c r="W63" s="103">
        <v>0</v>
      </c>
      <c r="X63" s="103">
        <v>0</v>
      </c>
      <c r="Y63" s="29">
        <f t="shared" si="63"/>
        <v>54</v>
      </c>
      <c r="Z63" s="29">
        <f t="shared" si="63"/>
        <v>54</v>
      </c>
      <c r="AA63" s="29">
        <f t="shared" si="63"/>
        <v>54</v>
      </c>
      <c r="AB63" s="29">
        <f t="shared" si="63"/>
        <v>54</v>
      </c>
      <c r="AC63" s="29">
        <f t="shared" si="63"/>
        <v>54</v>
      </c>
      <c r="AD63" s="29">
        <f t="shared" si="63"/>
        <v>54</v>
      </c>
      <c r="AE63" s="29">
        <f t="shared" si="63"/>
        <v>54</v>
      </c>
      <c r="AF63" s="29">
        <f t="shared" si="63"/>
        <v>54</v>
      </c>
      <c r="AG63" s="29">
        <f t="shared" si="63"/>
        <v>54</v>
      </c>
      <c r="AH63" s="39">
        <f t="shared" si="63"/>
        <v>54</v>
      </c>
      <c r="AI63" s="29">
        <f t="shared" si="63"/>
        <v>54</v>
      </c>
      <c r="AJ63" s="29">
        <f t="shared" si="63"/>
        <v>54</v>
      </c>
      <c r="AK63" s="29">
        <f t="shared" si="63"/>
        <v>54</v>
      </c>
      <c r="AL63" s="29">
        <f t="shared" si="63"/>
        <v>54</v>
      </c>
      <c r="AM63" s="29">
        <f t="shared" si="63"/>
        <v>54</v>
      </c>
      <c r="AN63" s="29">
        <f t="shared" si="63"/>
        <v>36</v>
      </c>
      <c r="AO63" s="29">
        <f t="shared" si="63"/>
        <v>36</v>
      </c>
      <c r="AP63" s="29">
        <f t="shared" si="63"/>
        <v>36</v>
      </c>
      <c r="AQ63" s="29">
        <f t="shared" si="63"/>
        <v>36</v>
      </c>
      <c r="AR63" s="29">
        <f t="shared" si="63"/>
        <v>36</v>
      </c>
      <c r="AS63" s="29">
        <f t="shared" si="63"/>
        <v>36</v>
      </c>
      <c r="AT63" s="29">
        <f t="shared" si="63"/>
        <v>36</v>
      </c>
      <c r="AU63" s="29">
        <f t="shared" si="63"/>
        <v>36</v>
      </c>
      <c r="AV63" s="29">
        <f t="shared" si="63"/>
        <v>36</v>
      </c>
      <c r="AW63" s="54">
        <f>AW11+AW31</f>
        <v>0</v>
      </c>
      <c r="AX63" s="124">
        <f t="shared" si="47"/>
        <v>1134</v>
      </c>
      <c r="AY63" s="103">
        <f>AY67+AY87</f>
        <v>0</v>
      </c>
      <c r="AZ63" s="103">
        <f>AZ67+AZ87</f>
        <v>0</v>
      </c>
      <c r="BA63" s="103">
        <f>BA67+BA87</f>
        <v>0</v>
      </c>
      <c r="BB63" s="103">
        <f>BB67+BB87</f>
        <v>0</v>
      </c>
      <c r="BC63" s="103">
        <f>BC67+BC87</f>
        <v>0</v>
      </c>
      <c r="BD63" s="103">
        <f>BD67+BD87</f>
        <v>0</v>
      </c>
      <c r="BE63" s="103">
        <f>BE67+BE87</f>
        <v>0</v>
      </c>
      <c r="BF63" s="103">
        <f>BF67+BF87</f>
        <v>0</v>
      </c>
      <c r="BG63" s="54">
        <f t="shared" si="62"/>
        <v>1998</v>
      </c>
    </row>
    <row r="64" spans="1:5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64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1" customFormat="1" x14ac:dyDescent="0.25">
      <c r="B65" s="320" t="s">
        <v>252</v>
      </c>
      <c r="C65" s="341"/>
      <c r="AH65" s="64"/>
    </row>
    <row r="66" spans="1:59" s="1" customFormat="1" x14ac:dyDescent="0.25">
      <c r="AH66" s="64"/>
    </row>
    <row r="67" spans="1:59" x14ac:dyDescent="0.25">
      <c r="A67" s="1"/>
      <c r="B67" s="134"/>
      <c r="C67" s="19" t="s">
        <v>86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64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1"/>
      <c r="B68" s="96"/>
      <c r="C68" s="19" t="s">
        <v>87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64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22"/>
      <c r="C69" s="19" t="s">
        <v>183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64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x14ac:dyDescent="0.25">
      <c r="A70" s="1"/>
      <c r="B70" s="125"/>
      <c r="C70" s="19" t="s">
        <v>230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64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mergeCells count="89">
    <mergeCell ref="B65:C65"/>
    <mergeCell ref="A1:G1"/>
    <mergeCell ref="A3:A8"/>
    <mergeCell ref="B3:B8"/>
    <mergeCell ref="C3:C8"/>
    <mergeCell ref="D3:D8"/>
    <mergeCell ref="E3:H3"/>
    <mergeCell ref="AF3:AI3"/>
    <mergeCell ref="I3:I4"/>
    <mergeCell ref="J3:L3"/>
    <mergeCell ref="M3:M4"/>
    <mergeCell ref="N3:Q3"/>
    <mergeCell ref="R3:U3"/>
    <mergeCell ref="V3:V4"/>
    <mergeCell ref="W3:W4"/>
    <mergeCell ref="X3:Z3"/>
    <mergeCell ref="AA3:AA4"/>
    <mergeCell ref="AB3:AD3"/>
    <mergeCell ref="AE3:AE4"/>
    <mergeCell ref="AY3:BA3"/>
    <mergeCell ref="BB3:BB4"/>
    <mergeCell ref="BC3:BF3"/>
    <mergeCell ref="BG3:BG8"/>
    <mergeCell ref="E5:Q5"/>
    <mergeCell ref="R5:AR5"/>
    <mergeCell ref="AS5:BF5"/>
    <mergeCell ref="E7:Q7"/>
    <mergeCell ref="S7:AR7"/>
    <mergeCell ref="AS7:BF7"/>
    <mergeCell ref="AJ3:AJ4"/>
    <mergeCell ref="AK3:AM3"/>
    <mergeCell ref="AN3:AN4"/>
    <mergeCell ref="AO3:AR3"/>
    <mergeCell ref="AS3:AV3"/>
    <mergeCell ref="AX3:AX4"/>
    <mergeCell ref="C13:C14"/>
    <mergeCell ref="B15:B16"/>
    <mergeCell ref="C15:C16"/>
    <mergeCell ref="A9:A63"/>
    <mergeCell ref="B9:B10"/>
    <mergeCell ref="C9:C10"/>
    <mergeCell ref="B11:B12"/>
    <mergeCell ref="C11:C12"/>
    <mergeCell ref="B13:B14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7:B38"/>
    <mergeCell ref="C37:C38"/>
    <mergeCell ref="B39:B40"/>
    <mergeCell ref="C39:C40"/>
    <mergeCell ref="B41:B42"/>
    <mergeCell ref="C41:C42"/>
    <mergeCell ref="C43:C44"/>
    <mergeCell ref="B45:B46"/>
    <mergeCell ref="C45:C46"/>
    <mergeCell ref="B47:B48"/>
    <mergeCell ref="C47:C48"/>
    <mergeCell ref="B63:D63"/>
    <mergeCell ref="B35:B36"/>
    <mergeCell ref="C35:C36"/>
    <mergeCell ref="B55:B56"/>
    <mergeCell ref="C55:C56"/>
    <mergeCell ref="B57:B58"/>
    <mergeCell ref="C57:C58"/>
    <mergeCell ref="B61:D61"/>
    <mergeCell ref="B62:D62"/>
    <mergeCell ref="B49:B50"/>
    <mergeCell ref="C49:C50"/>
    <mergeCell ref="B51:B52"/>
    <mergeCell ref="C51:C52"/>
    <mergeCell ref="B53:B54"/>
    <mergeCell ref="C53:C54"/>
    <mergeCell ref="B43:B44"/>
  </mergeCells>
  <pageMargins left="0.31496062992125984" right="0.70866141732283472" top="0.35433070866141736" bottom="0.35433070866141736" header="0.31496062992125984" footer="0.31496062992125984"/>
  <pageSetup paperSize="9" scale="60" orientation="landscape" r:id="rId1"/>
  <rowBreaks count="1" manualBreakCount="1">
    <brk id="54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topLeftCell="A31" zoomScaleNormal="100" workbookViewId="0">
      <selection activeCell="B54" sqref="B54:C54"/>
    </sheetView>
  </sheetViews>
  <sheetFormatPr defaultRowHeight="15" x14ac:dyDescent="0.25"/>
  <cols>
    <col min="1" max="1" width="4.140625" customWidth="1"/>
    <col min="3" max="3" width="32.85546875" customWidth="1"/>
    <col min="5" max="5" width="6.28515625" customWidth="1"/>
    <col min="6" max="6" width="6" customWidth="1"/>
    <col min="7" max="7" width="7" customWidth="1"/>
    <col min="8" max="8" width="6.5703125" customWidth="1"/>
    <col min="9" max="9" width="7" customWidth="1"/>
    <col min="10" max="10" width="6" customWidth="1"/>
    <col min="11" max="11" width="7.28515625" customWidth="1"/>
    <col min="12" max="12" width="7.140625" customWidth="1"/>
    <col min="13" max="13" width="6.140625" customWidth="1"/>
    <col min="14" max="14" width="6.5703125" customWidth="1"/>
    <col min="15" max="15" width="6.7109375" customWidth="1"/>
    <col min="16" max="16" width="7.28515625" customWidth="1"/>
    <col min="17" max="17" width="7.42578125" customWidth="1"/>
    <col min="18" max="18" width="6.85546875" customWidth="1"/>
    <col min="19" max="19" width="7" customWidth="1"/>
    <col min="20" max="20" width="7.140625" customWidth="1"/>
    <col min="21" max="21" width="7.5703125" customWidth="1"/>
    <col min="23" max="24" width="7" customWidth="1"/>
    <col min="25" max="25" width="6.85546875" customWidth="1"/>
    <col min="26" max="26" width="7.42578125" customWidth="1"/>
    <col min="27" max="27" width="7.140625" customWidth="1"/>
    <col min="28" max="28" width="6.28515625" customWidth="1"/>
    <col min="29" max="29" width="6.5703125" customWidth="1"/>
    <col min="30" max="30" width="7" customWidth="1"/>
    <col min="31" max="31" width="7.85546875" customWidth="1"/>
    <col min="32" max="32" width="6.7109375" customWidth="1"/>
    <col min="33" max="33" width="6.85546875" customWidth="1"/>
    <col min="34" max="34" width="7.28515625" customWidth="1"/>
    <col min="35" max="35" width="7.42578125" customWidth="1"/>
    <col min="36" max="37" width="7" customWidth="1"/>
    <col min="38" max="38" width="7.7109375" customWidth="1"/>
    <col min="39" max="39" width="7.5703125" customWidth="1"/>
    <col min="40" max="40" width="7.7109375" customWidth="1"/>
    <col min="41" max="41" width="7.28515625" customWidth="1"/>
    <col min="42" max="42" width="7.42578125" customWidth="1"/>
    <col min="43" max="43" width="6.85546875" customWidth="1"/>
    <col min="44" max="44" width="7.140625" customWidth="1"/>
    <col min="45" max="45" width="7" customWidth="1"/>
    <col min="46" max="47" width="7.42578125" customWidth="1"/>
    <col min="48" max="48" width="8" customWidth="1"/>
    <col min="49" max="49" width="8.5703125" customWidth="1"/>
    <col min="50" max="50" width="7.85546875" customWidth="1"/>
    <col min="51" max="51" width="7" customWidth="1"/>
    <col min="52" max="52" width="7.140625" customWidth="1"/>
    <col min="53" max="53" width="7.5703125" customWidth="1"/>
    <col min="54" max="54" width="7.28515625" customWidth="1"/>
    <col min="55" max="55" width="6.85546875" customWidth="1"/>
    <col min="56" max="56" width="6.5703125" customWidth="1"/>
    <col min="57" max="57" width="8.140625" customWidth="1"/>
    <col min="58" max="58" width="7" customWidth="1"/>
  </cols>
  <sheetData>
    <row r="1" spans="1:60" x14ac:dyDescent="0.25">
      <c r="B1" s="282" t="s">
        <v>0</v>
      </c>
      <c r="C1" s="282"/>
      <c r="D1" s="282"/>
      <c r="E1" s="282"/>
      <c r="F1" s="282"/>
      <c r="G1" s="282"/>
      <c r="H1" s="282"/>
    </row>
    <row r="2" spans="1:60" x14ac:dyDescent="0.25">
      <c r="A2" s="274" t="s">
        <v>1</v>
      </c>
      <c r="B2" s="274" t="s">
        <v>2</v>
      </c>
      <c r="C2" s="280" t="s">
        <v>3</v>
      </c>
      <c r="D2" s="281" t="s">
        <v>4</v>
      </c>
      <c r="E2" s="269" t="s">
        <v>5</v>
      </c>
      <c r="F2" s="269"/>
      <c r="G2" s="269"/>
      <c r="H2" s="269"/>
      <c r="I2" s="274" t="s">
        <v>122</v>
      </c>
      <c r="J2" s="269" t="s">
        <v>7</v>
      </c>
      <c r="K2" s="269"/>
      <c r="L2" s="269"/>
      <c r="M2" s="274" t="s">
        <v>8</v>
      </c>
      <c r="N2" s="269" t="s">
        <v>9</v>
      </c>
      <c r="O2" s="269"/>
      <c r="P2" s="269"/>
      <c r="Q2" s="269"/>
      <c r="R2" s="269" t="s">
        <v>10</v>
      </c>
      <c r="S2" s="269"/>
      <c r="T2" s="269"/>
      <c r="U2" s="269"/>
      <c r="V2" s="296" t="s">
        <v>188</v>
      </c>
      <c r="W2" s="274" t="s">
        <v>11</v>
      </c>
      <c r="X2" s="269" t="s">
        <v>12</v>
      </c>
      <c r="Y2" s="269"/>
      <c r="Z2" s="269"/>
      <c r="AA2" s="274" t="s">
        <v>123</v>
      </c>
      <c r="AB2" s="269" t="s">
        <v>14</v>
      </c>
      <c r="AC2" s="269"/>
      <c r="AD2" s="269"/>
      <c r="AE2" s="274" t="s">
        <v>124</v>
      </c>
      <c r="AF2" s="269" t="s">
        <v>16</v>
      </c>
      <c r="AG2" s="269"/>
      <c r="AH2" s="269"/>
      <c r="AI2" s="269"/>
      <c r="AJ2" s="276" t="s">
        <v>17</v>
      </c>
      <c r="AK2" s="277" t="s">
        <v>18</v>
      </c>
      <c r="AL2" s="277"/>
      <c r="AM2" s="277"/>
      <c r="AN2" s="276" t="s">
        <v>19</v>
      </c>
      <c r="AO2" s="279" t="s">
        <v>20</v>
      </c>
      <c r="AP2" s="270"/>
      <c r="AQ2" s="270"/>
      <c r="AR2" s="271"/>
      <c r="AS2" s="269" t="s">
        <v>21</v>
      </c>
      <c r="AT2" s="269"/>
      <c r="AU2" s="269"/>
      <c r="AV2" s="269"/>
      <c r="AW2" s="296" t="s">
        <v>189</v>
      </c>
      <c r="AX2" s="274" t="s">
        <v>22</v>
      </c>
      <c r="AY2" s="269" t="s">
        <v>23</v>
      </c>
      <c r="AZ2" s="269"/>
      <c r="BA2" s="269"/>
      <c r="BB2" s="275" t="s">
        <v>24</v>
      </c>
      <c r="BC2" s="269" t="s">
        <v>25</v>
      </c>
      <c r="BD2" s="269"/>
      <c r="BE2" s="269"/>
      <c r="BF2" s="269"/>
      <c r="BG2" s="268" t="s">
        <v>26</v>
      </c>
      <c r="BH2" s="4"/>
    </row>
    <row r="3" spans="1:60" ht="78.75" customHeight="1" x14ac:dyDescent="0.25">
      <c r="A3" s="274"/>
      <c r="B3" s="274"/>
      <c r="C3" s="280"/>
      <c r="D3" s="281"/>
      <c r="E3" s="5" t="s">
        <v>36</v>
      </c>
      <c r="F3" s="5" t="s">
        <v>37</v>
      </c>
      <c r="G3" s="5" t="s">
        <v>27</v>
      </c>
      <c r="H3" s="5" t="s">
        <v>28</v>
      </c>
      <c r="I3" s="274"/>
      <c r="J3" s="5" t="s">
        <v>29</v>
      </c>
      <c r="K3" s="5" t="s">
        <v>30</v>
      </c>
      <c r="L3" s="5" t="s">
        <v>31</v>
      </c>
      <c r="M3" s="274"/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5" t="s">
        <v>37</v>
      </c>
      <c r="T3" s="5" t="s">
        <v>27</v>
      </c>
      <c r="U3" s="5" t="s">
        <v>28</v>
      </c>
      <c r="V3" s="297"/>
      <c r="W3" s="274"/>
      <c r="X3" s="5" t="s">
        <v>38</v>
      </c>
      <c r="Y3" s="5" t="s">
        <v>39</v>
      </c>
      <c r="Z3" s="5" t="s">
        <v>40</v>
      </c>
      <c r="AA3" s="274"/>
      <c r="AB3" s="5" t="s">
        <v>41</v>
      </c>
      <c r="AC3" s="5" t="s">
        <v>42</v>
      </c>
      <c r="AD3" s="5" t="s">
        <v>43</v>
      </c>
      <c r="AE3" s="274"/>
      <c r="AF3" s="5" t="s">
        <v>41</v>
      </c>
      <c r="AG3" s="5" t="s">
        <v>42</v>
      </c>
      <c r="AH3" s="60" t="s">
        <v>43</v>
      </c>
      <c r="AI3" s="68" t="s">
        <v>44</v>
      </c>
      <c r="AJ3" s="276"/>
      <c r="AK3" s="68" t="s">
        <v>29</v>
      </c>
      <c r="AL3" s="68" t="s">
        <v>30</v>
      </c>
      <c r="AM3" s="68" t="s">
        <v>31</v>
      </c>
      <c r="AN3" s="276"/>
      <c r="AO3" s="68" t="s">
        <v>45</v>
      </c>
      <c r="AP3" s="68" t="s">
        <v>46</v>
      </c>
      <c r="AQ3" s="5" t="s">
        <v>47</v>
      </c>
      <c r="AR3" s="5" t="s">
        <v>48</v>
      </c>
      <c r="AS3" s="5" t="s">
        <v>36</v>
      </c>
      <c r="AT3" s="5" t="s">
        <v>37</v>
      </c>
      <c r="AU3" s="5" t="s">
        <v>27</v>
      </c>
      <c r="AV3" s="5" t="s">
        <v>28</v>
      </c>
      <c r="AW3" s="297"/>
      <c r="AX3" s="274"/>
      <c r="AY3" s="5" t="s">
        <v>29</v>
      </c>
      <c r="AZ3" s="5" t="s">
        <v>30</v>
      </c>
      <c r="BA3" s="5" t="s">
        <v>31</v>
      </c>
      <c r="BB3" s="274"/>
      <c r="BC3" s="5" t="s">
        <v>32</v>
      </c>
      <c r="BD3" s="5" t="s">
        <v>33</v>
      </c>
      <c r="BE3" s="5" t="s">
        <v>34</v>
      </c>
      <c r="BF3" s="5" t="s">
        <v>190</v>
      </c>
      <c r="BG3" s="268"/>
      <c r="BH3" s="4"/>
    </row>
    <row r="4" spans="1:60" x14ac:dyDescent="0.25">
      <c r="A4" s="274"/>
      <c r="B4" s="274"/>
      <c r="C4" s="280"/>
      <c r="D4" s="281"/>
      <c r="E4" s="269" t="s">
        <v>49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 t="s">
        <v>50</v>
      </c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 t="s">
        <v>50</v>
      </c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8"/>
      <c r="BH4" s="4"/>
    </row>
    <row r="5" spans="1:60" x14ac:dyDescent="0.25">
      <c r="A5" s="274"/>
      <c r="B5" s="274"/>
      <c r="C5" s="280"/>
      <c r="D5" s="281"/>
      <c r="E5" s="112">
        <v>1</v>
      </c>
      <c r="F5" s="112">
        <v>2</v>
      </c>
      <c r="G5" s="112">
        <v>3</v>
      </c>
      <c r="H5" s="112">
        <v>4</v>
      </c>
      <c r="I5" s="112">
        <v>5</v>
      </c>
      <c r="J5" s="112">
        <v>6</v>
      </c>
      <c r="K5" s="112">
        <v>7</v>
      </c>
      <c r="L5" s="112">
        <v>8</v>
      </c>
      <c r="M5" s="112">
        <v>9</v>
      </c>
      <c r="N5" s="112">
        <v>10</v>
      </c>
      <c r="O5" s="112">
        <v>11</v>
      </c>
      <c r="P5" s="112">
        <v>12</v>
      </c>
      <c r="Q5" s="112">
        <v>13</v>
      </c>
      <c r="R5" s="112">
        <v>14</v>
      </c>
      <c r="S5" s="112">
        <v>15</v>
      </c>
      <c r="T5" s="112">
        <v>16</v>
      </c>
      <c r="U5" s="112">
        <v>17</v>
      </c>
      <c r="V5" s="118"/>
      <c r="W5" s="112"/>
      <c r="X5" s="112"/>
      <c r="Y5" s="112">
        <v>1</v>
      </c>
      <c r="Z5" s="112">
        <v>2</v>
      </c>
      <c r="AA5" s="112">
        <v>3</v>
      </c>
      <c r="AB5" s="112">
        <v>4</v>
      </c>
      <c r="AC5" s="112">
        <v>5</v>
      </c>
      <c r="AD5" s="112">
        <v>6</v>
      </c>
      <c r="AE5" s="112">
        <v>7</v>
      </c>
      <c r="AF5" s="112">
        <v>8</v>
      </c>
      <c r="AG5" s="112">
        <v>9</v>
      </c>
      <c r="AH5" s="112">
        <v>10</v>
      </c>
      <c r="AI5" s="112">
        <v>11</v>
      </c>
      <c r="AJ5" s="112">
        <v>12</v>
      </c>
      <c r="AK5" s="112">
        <v>13</v>
      </c>
      <c r="AL5" s="112">
        <v>14</v>
      </c>
      <c r="AM5" s="112">
        <v>15</v>
      </c>
      <c r="AN5" s="112">
        <v>16</v>
      </c>
      <c r="AO5" s="112">
        <v>17</v>
      </c>
      <c r="AP5" s="112">
        <v>18</v>
      </c>
      <c r="AQ5" s="112">
        <v>19</v>
      </c>
      <c r="AR5" s="112">
        <v>20</v>
      </c>
      <c r="AS5" s="112">
        <v>21</v>
      </c>
      <c r="AT5" s="112">
        <v>22</v>
      </c>
      <c r="AU5" s="112">
        <v>23</v>
      </c>
      <c r="AV5" s="112">
        <v>24</v>
      </c>
      <c r="AW5" s="118"/>
      <c r="AX5" s="112">
        <v>25</v>
      </c>
      <c r="AY5" s="112">
        <v>26</v>
      </c>
      <c r="AZ5" s="112">
        <v>27</v>
      </c>
      <c r="BA5" s="112">
        <v>28</v>
      </c>
      <c r="BB5" s="112">
        <v>29</v>
      </c>
      <c r="BC5" s="112">
        <v>30</v>
      </c>
      <c r="BD5" s="112">
        <v>31</v>
      </c>
      <c r="BE5" s="112">
        <v>32</v>
      </c>
      <c r="BF5" s="112">
        <v>33</v>
      </c>
      <c r="BG5" s="268"/>
      <c r="BH5" s="4"/>
    </row>
    <row r="6" spans="1:60" x14ac:dyDescent="0.25">
      <c r="A6" s="274"/>
      <c r="B6" s="274"/>
      <c r="C6" s="280"/>
      <c r="D6" s="281"/>
      <c r="E6" s="269" t="s">
        <v>51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113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 t="s">
        <v>51</v>
      </c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1"/>
      <c r="BG6" s="268"/>
      <c r="BH6" s="4"/>
    </row>
    <row r="7" spans="1:60" x14ac:dyDescent="0.25">
      <c r="A7" s="274"/>
      <c r="B7" s="274"/>
      <c r="C7" s="280"/>
      <c r="D7" s="281"/>
      <c r="E7" s="112">
        <v>1</v>
      </c>
      <c r="F7" s="112">
        <v>2</v>
      </c>
      <c r="G7" s="112">
        <v>3</v>
      </c>
      <c r="H7" s="112">
        <v>4</v>
      </c>
      <c r="I7" s="112">
        <v>5</v>
      </c>
      <c r="J7" s="112">
        <v>6</v>
      </c>
      <c r="K7" s="112">
        <v>7</v>
      </c>
      <c r="L7" s="112">
        <v>8</v>
      </c>
      <c r="M7" s="112">
        <v>9</v>
      </c>
      <c r="N7" s="112">
        <v>10</v>
      </c>
      <c r="O7" s="112">
        <v>11</v>
      </c>
      <c r="P7" s="112">
        <v>12</v>
      </c>
      <c r="Q7" s="112">
        <v>13</v>
      </c>
      <c r="R7" s="112">
        <v>14</v>
      </c>
      <c r="S7" s="112">
        <v>15</v>
      </c>
      <c r="T7" s="112">
        <v>16</v>
      </c>
      <c r="U7" s="114">
        <v>17</v>
      </c>
      <c r="V7" s="118"/>
      <c r="W7" s="112">
        <v>18</v>
      </c>
      <c r="X7" s="112">
        <v>19</v>
      </c>
      <c r="Y7" s="112">
        <v>20</v>
      </c>
      <c r="Z7" s="112">
        <v>21</v>
      </c>
      <c r="AA7" s="112">
        <v>22</v>
      </c>
      <c r="AB7" s="112">
        <v>23</v>
      </c>
      <c r="AC7" s="112">
        <v>24</v>
      </c>
      <c r="AD7" s="112">
        <v>25</v>
      </c>
      <c r="AE7" s="112">
        <v>26</v>
      </c>
      <c r="AF7" s="112">
        <v>27</v>
      </c>
      <c r="AG7" s="61">
        <v>28</v>
      </c>
      <c r="AH7" s="61">
        <v>29</v>
      </c>
      <c r="AI7" s="112">
        <v>30</v>
      </c>
      <c r="AJ7" s="112">
        <v>31</v>
      </c>
      <c r="AK7" s="112">
        <v>32</v>
      </c>
      <c r="AL7" s="114">
        <v>33</v>
      </c>
      <c r="AM7" s="62">
        <v>34</v>
      </c>
      <c r="AN7" s="62">
        <v>35</v>
      </c>
      <c r="AO7" s="62">
        <v>36</v>
      </c>
      <c r="AP7" s="114">
        <v>37</v>
      </c>
      <c r="AQ7" s="114">
        <v>38</v>
      </c>
      <c r="AR7" s="114">
        <v>39</v>
      </c>
      <c r="AS7" s="114">
        <v>40</v>
      </c>
      <c r="AT7" s="62">
        <v>41</v>
      </c>
      <c r="AU7" s="112">
        <v>42</v>
      </c>
      <c r="AV7" s="112">
        <v>43</v>
      </c>
      <c r="AW7" s="118"/>
      <c r="AX7" s="112">
        <v>44</v>
      </c>
      <c r="AY7" s="112">
        <v>45</v>
      </c>
      <c r="AZ7" s="112">
        <v>46</v>
      </c>
      <c r="BA7" s="112">
        <v>47</v>
      </c>
      <c r="BB7" s="112">
        <v>48</v>
      </c>
      <c r="BC7" s="112">
        <v>49</v>
      </c>
      <c r="BD7" s="112">
        <v>50</v>
      </c>
      <c r="BE7" s="112">
        <v>51</v>
      </c>
      <c r="BF7" s="112">
        <v>52</v>
      </c>
      <c r="BG7" s="268"/>
      <c r="BH7" s="4"/>
    </row>
    <row r="8" spans="1:60" x14ac:dyDescent="0.25">
      <c r="A8" s="307" t="s">
        <v>211</v>
      </c>
      <c r="B8" s="283" t="s">
        <v>65</v>
      </c>
      <c r="C8" s="260" t="s">
        <v>66</v>
      </c>
      <c r="D8" s="120" t="s">
        <v>55</v>
      </c>
      <c r="E8" s="111">
        <f>E10+E12+E14</f>
        <v>4</v>
      </c>
      <c r="F8" s="111">
        <f t="shared" ref="F8:BF9" si="0">F10+F12+F14</f>
        <v>4</v>
      </c>
      <c r="G8" s="111">
        <f t="shared" si="0"/>
        <v>4</v>
      </c>
      <c r="H8" s="111">
        <f t="shared" si="0"/>
        <v>4</v>
      </c>
      <c r="I8" s="111">
        <f t="shared" si="0"/>
        <v>4</v>
      </c>
      <c r="J8" s="111">
        <f t="shared" si="0"/>
        <v>4</v>
      </c>
      <c r="K8" s="111">
        <f t="shared" si="0"/>
        <v>4</v>
      </c>
      <c r="L8" s="111">
        <f t="shared" si="0"/>
        <v>4</v>
      </c>
      <c r="M8" s="111">
        <f t="shared" si="0"/>
        <v>4</v>
      </c>
      <c r="N8" s="111">
        <f t="shared" si="0"/>
        <v>4</v>
      </c>
      <c r="O8" s="111">
        <f t="shared" si="0"/>
        <v>4</v>
      </c>
      <c r="P8" s="111">
        <f t="shared" si="0"/>
        <v>4</v>
      </c>
      <c r="Q8" s="111">
        <f t="shared" si="0"/>
        <v>4</v>
      </c>
      <c r="R8" s="111">
        <f t="shared" si="0"/>
        <v>4</v>
      </c>
      <c r="S8" s="111">
        <f t="shared" si="0"/>
        <v>4</v>
      </c>
      <c r="T8" s="111">
        <f t="shared" si="0"/>
        <v>4</v>
      </c>
      <c r="U8" s="111">
        <f t="shared" si="0"/>
        <v>0</v>
      </c>
      <c r="V8" s="111">
        <f t="shared" si="0"/>
        <v>64</v>
      </c>
      <c r="W8" s="111">
        <f t="shared" si="0"/>
        <v>0</v>
      </c>
      <c r="X8" s="111">
        <f t="shared" si="0"/>
        <v>0</v>
      </c>
      <c r="Y8" s="48">
        <f>Y10+Y12+Y14</f>
        <v>6</v>
      </c>
      <c r="Z8" s="48">
        <f t="shared" ref="Z8:AS9" si="1">Z10+Z12+Z14</f>
        <v>6</v>
      </c>
      <c r="AA8" s="48">
        <f t="shared" si="1"/>
        <v>6</v>
      </c>
      <c r="AB8" s="111">
        <f t="shared" si="1"/>
        <v>6</v>
      </c>
      <c r="AC8" s="111">
        <f t="shared" si="1"/>
        <v>6</v>
      </c>
      <c r="AD8" s="111">
        <f t="shared" si="1"/>
        <v>6</v>
      </c>
      <c r="AE8" s="111">
        <f t="shared" si="1"/>
        <v>6</v>
      </c>
      <c r="AF8" s="111">
        <f t="shared" si="1"/>
        <v>6</v>
      </c>
      <c r="AG8" s="111">
        <f t="shared" si="1"/>
        <v>6</v>
      </c>
      <c r="AH8" s="111">
        <f t="shared" si="1"/>
        <v>6</v>
      </c>
      <c r="AI8" s="111">
        <f t="shared" si="1"/>
        <v>6</v>
      </c>
      <c r="AJ8" s="111">
        <f t="shared" si="1"/>
        <v>6</v>
      </c>
      <c r="AK8" s="111">
        <f t="shared" si="1"/>
        <v>6</v>
      </c>
      <c r="AL8" s="111">
        <f t="shared" si="1"/>
        <v>6</v>
      </c>
      <c r="AM8" s="111">
        <f t="shared" si="1"/>
        <v>6</v>
      </c>
      <c r="AN8" s="48">
        <f t="shared" si="1"/>
        <v>7</v>
      </c>
      <c r="AO8" s="111">
        <f t="shared" si="1"/>
        <v>7</v>
      </c>
      <c r="AP8" s="111">
        <f t="shared" si="1"/>
        <v>7</v>
      </c>
      <c r="AQ8" s="111">
        <f t="shared" si="1"/>
        <v>7</v>
      </c>
      <c r="AR8" s="111">
        <f t="shared" si="1"/>
        <v>7</v>
      </c>
      <c r="AS8" s="48">
        <f t="shared" si="1"/>
        <v>7</v>
      </c>
      <c r="AT8" s="111">
        <f t="shared" si="0"/>
        <v>0</v>
      </c>
      <c r="AU8" s="111">
        <f t="shared" si="0"/>
        <v>0</v>
      </c>
      <c r="AV8" s="111">
        <f t="shared" si="0"/>
        <v>0</v>
      </c>
      <c r="AW8" s="111">
        <f t="shared" si="0"/>
        <v>132</v>
      </c>
      <c r="AX8" s="111">
        <f t="shared" si="0"/>
        <v>0</v>
      </c>
      <c r="AY8" s="111">
        <f t="shared" si="0"/>
        <v>0</v>
      </c>
      <c r="AZ8" s="111">
        <f t="shared" si="0"/>
        <v>0</v>
      </c>
      <c r="BA8" s="111">
        <f t="shared" si="0"/>
        <v>0</v>
      </c>
      <c r="BB8" s="111">
        <f t="shared" si="0"/>
        <v>0</v>
      </c>
      <c r="BC8" s="111">
        <f t="shared" si="0"/>
        <v>0</v>
      </c>
      <c r="BD8" s="111">
        <f t="shared" si="0"/>
        <v>0</v>
      </c>
      <c r="BE8" s="111">
        <f t="shared" si="0"/>
        <v>0</v>
      </c>
      <c r="BF8" s="111">
        <f t="shared" si="0"/>
        <v>0</v>
      </c>
      <c r="BG8" s="111">
        <f>V8+AW8</f>
        <v>196</v>
      </c>
      <c r="BH8" s="1"/>
    </row>
    <row r="9" spans="1:60" x14ac:dyDescent="0.25">
      <c r="A9" s="308"/>
      <c r="B9" s="283"/>
      <c r="C9" s="261"/>
      <c r="D9" s="120" t="s">
        <v>56</v>
      </c>
      <c r="E9" s="128">
        <f>E11+E13+E15</f>
        <v>2</v>
      </c>
      <c r="F9" s="128">
        <f t="shared" si="0"/>
        <v>2</v>
      </c>
      <c r="G9" s="128">
        <f t="shared" si="0"/>
        <v>2</v>
      </c>
      <c r="H9" s="128">
        <f t="shared" si="0"/>
        <v>2</v>
      </c>
      <c r="I9" s="128">
        <f t="shared" si="0"/>
        <v>2</v>
      </c>
      <c r="J9" s="128">
        <f t="shared" si="0"/>
        <v>2</v>
      </c>
      <c r="K9" s="128">
        <f t="shared" si="0"/>
        <v>2</v>
      </c>
      <c r="L9" s="128">
        <f t="shared" si="0"/>
        <v>2</v>
      </c>
      <c r="M9" s="128">
        <f t="shared" si="0"/>
        <v>2</v>
      </c>
      <c r="N9" s="128">
        <f t="shared" si="0"/>
        <v>2</v>
      </c>
      <c r="O9" s="128">
        <f t="shared" si="0"/>
        <v>2</v>
      </c>
      <c r="P9" s="128">
        <f t="shared" si="0"/>
        <v>2</v>
      </c>
      <c r="Q9" s="128">
        <f t="shared" si="0"/>
        <v>2</v>
      </c>
      <c r="R9" s="128">
        <f t="shared" si="0"/>
        <v>2</v>
      </c>
      <c r="S9" s="128">
        <f t="shared" si="0"/>
        <v>2</v>
      </c>
      <c r="T9" s="128">
        <f t="shared" si="0"/>
        <v>2</v>
      </c>
      <c r="U9" s="128">
        <f t="shared" si="0"/>
        <v>0</v>
      </c>
      <c r="V9" s="48">
        <f t="shared" si="0"/>
        <v>32</v>
      </c>
      <c r="W9" s="48">
        <f t="shared" si="0"/>
        <v>0</v>
      </c>
      <c r="X9" s="48">
        <f t="shared" si="0"/>
        <v>0</v>
      </c>
      <c r="Y9" s="48">
        <f>Y11+Y13+Y15</f>
        <v>3</v>
      </c>
      <c r="Z9" s="48">
        <f t="shared" si="1"/>
        <v>3</v>
      </c>
      <c r="AA9" s="48">
        <f t="shared" si="1"/>
        <v>3</v>
      </c>
      <c r="AB9" s="48">
        <f t="shared" si="1"/>
        <v>3</v>
      </c>
      <c r="AC9" s="48">
        <f t="shared" si="1"/>
        <v>3</v>
      </c>
      <c r="AD9" s="48">
        <f t="shared" si="1"/>
        <v>3</v>
      </c>
      <c r="AE9" s="48">
        <f t="shared" si="1"/>
        <v>3</v>
      </c>
      <c r="AF9" s="48">
        <f t="shared" si="1"/>
        <v>3</v>
      </c>
      <c r="AG9" s="48">
        <f t="shared" si="1"/>
        <v>3</v>
      </c>
      <c r="AH9" s="48">
        <f t="shared" si="1"/>
        <v>3</v>
      </c>
      <c r="AI9" s="48">
        <f t="shared" si="1"/>
        <v>3</v>
      </c>
      <c r="AJ9" s="48">
        <f t="shared" si="1"/>
        <v>3</v>
      </c>
      <c r="AK9" s="48">
        <f t="shared" si="1"/>
        <v>3</v>
      </c>
      <c r="AL9" s="48">
        <f t="shared" si="1"/>
        <v>3</v>
      </c>
      <c r="AM9" s="48">
        <f t="shared" si="1"/>
        <v>3</v>
      </c>
      <c r="AN9" s="48">
        <f t="shared" si="1"/>
        <v>3.5</v>
      </c>
      <c r="AO9" s="48">
        <f t="shared" si="1"/>
        <v>3.5</v>
      </c>
      <c r="AP9" s="48">
        <f t="shared" si="1"/>
        <v>3.5</v>
      </c>
      <c r="AQ9" s="48">
        <f t="shared" si="1"/>
        <v>3.5</v>
      </c>
      <c r="AR9" s="48">
        <f t="shared" si="1"/>
        <v>3.5</v>
      </c>
      <c r="AS9" s="48">
        <f t="shared" si="1"/>
        <v>3.5</v>
      </c>
      <c r="AT9" s="48">
        <f t="shared" si="0"/>
        <v>0</v>
      </c>
      <c r="AU9" s="48">
        <f t="shared" si="0"/>
        <v>0</v>
      </c>
      <c r="AV9" s="48">
        <f t="shared" si="0"/>
        <v>0</v>
      </c>
      <c r="AW9" s="48">
        <f t="shared" si="0"/>
        <v>66</v>
      </c>
      <c r="AX9" s="48">
        <f t="shared" si="0"/>
        <v>0</v>
      </c>
      <c r="AY9" s="48">
        <f t="shared" si="0"/>
        <v>0</v>
      </c>
      <c r="AZ9" s="48">
        <f t="shared" si="0"/>
        <v>0</v>
      </c>
      <c r="BA9" s="48">
        <f t="shared" si="0"/>
        <v>0</v>
      </c>
      <c r="BB9" s="48">
        <f t="shared" si="0"/>
        <v>0</v>
      </c>
      <c r="BC9" s="48">
        <f t="shared" si="0"/>
        <v>0</v>
      </c>
      <c r="BD9" s="48">
        <f t="shared" si="0"/>
        <v>0</v>
      </c>
      <c r="BE9" s="48">
        <f t="shared" si="0"/>
        <v>0</v>
      </c>
      <c r="BF9" s="48">
        <f t="shared" si="0"/>
        <v>0</v>
      </c>
      <c r="BG9" s="111">
        <f t="shared" ref="BG9:BG49" si="2">V9+AW9</f>
        <v>98</v>
      </c>
      <c r="BH9" s="1"/>
    </row>
    <row r="10" spans="1:60" x14ac:dyDescent="0.25">
      <c r="A10" s="308"/>
      <c r="B10" s="243" t="s">
        <v>191</v>
      </c>
      <c r="C10" s="267" t="s">
        <v>192</v>
      </c>
      <c r="D10" s="117" t="s">
        <v>55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62">
        <v>0</v>
      </c>
      <c r="V10" s="54">
        <f t="shared" ref="V10:V52" si="3">SUM(E10:U10)</f>
        <v>0</v>
      </c>
      <c r="W10" s="121">
        <v>0</v>
      </c>
      <c r="X10" s="121">
        <v>0</v>
      </c>
      <c r="Y10" s="139">
        <v>2</v>
      </c>
      <c r="Z10" s="139">
        <v>2</v>
      </c>
      <c r="AA10" s="139">
        <v>2</v>
      </c>
      <c r="AB10" s="137">
        <v>2</v>
      </c>
      <c r="AC10" s="137">
        <v>2</v>
      </c>
      <c r="AD10" s="137">
        <v>2</v>
      </c>
      <c r="AE10" s="137">
        <v>2</v>
      </c>
      <c r="AF10" s="137">
        <v>2</v>
      </c>
      <c r="AG10" s="137">
        <v>2</v>
      </c>
      <c r="AH10" s="137">
        <v>2</v>
      </c>
      <c r="AI10" s="137">
        <v>2</v>
      </c>
      <c r="AJ10" s="137">
        <v>2</v>
      </c>
      <c r="AK10" s="137">
        <v>2</v>
      </c>
      <c r="AL10" s="137">
        <v>2</v>
      </c>
      <c r="AM10" s="136">
        <v>2</v>
      </c>
      <c r="AN10" s="163">
        <v>3</v>
      </c>
      <c r="AO10" s="137">
        <v>3</v>
      </c>
      <c r="AP10" s="137">
        <v>3</v>
      </c>
      <c r="AQ10" s="137">
        <v>3</v>
      </c>
      <c r="AR10" s="137">
        <v>3</v>
      </c>
      <c r="AS10" s="139">
        <v>3</v>
      </c>
      <c r="AT10" s="122">
        <v>0</v>
      </c>
      <c r="AU10" s="123">
        <v>0</v>
      </c>
      <c r="AV10" s="162">
        <v>0</v>
      </c>
      <c r="AW10" s="54">
        <f t="shared" ref="AW10:AW52" si="4">SUM(W10:AV10)</f>
        <v>48</v>
      </c>
      <c r="AX10" s="140">
        <v>0</v>
      </c>
      <c r="AY10" s="140">
        <v>0</v>
      </c>
      <c r="AZ10" s="140">
        <v>0</v>
      </c>
      <c r="BA10" s="140">
        <v>0</v>
      </c>
      <c r="BB10" s="140">
        <v>0</v>
      </c>
      <c r="BC10" s="140">
        <v>0</v>
      </c>
      <c r="BD10" s="140">
        <v>0</v>
      </c>
      <c r="BE10" s="140">
        <v>0</v>
      </c>
      <c r="BF10" s="140">
        <v>0</v>
      </c>
      <c r="BG10" s="54">
        <f t="shared" si="2"/>
        <v>48</v>
      </c>
      <c r="BH10" s="1"/>
    </row>
    <row r="11" spans="1:60" x14ac:dyDescent="0.25">
      <c r="A11" s="308"/>
      <c r="B11" s="243"/>
      <c r="C11" s="267"/>
      <c r="D11" s="117" t="s">
        <v>56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62">
        <v>0</v>
      </c>
      <c r="V11" s="54">
        <f t="shared" si="3"/>
        <v>0</v>
      </c>
      <c r="W11" s="121">
        <v>0</v>
      </c>
      <c r="X11" s="121">
        <v>0</v>
      </c>
      <c r="Y11" s="141">
        <v>0.5</v>
      </c>
      <c r="Z11" s="141">
        <v>0.5</v>
      </c>
      <c r="AA11" s="141">
        <v>0.5</v>
      </c>
      <c r="AB11" s="119">
        <v>0.5</v>
      </c>
      <c r="AC11" s="119">
        <v>0.5</v>
      </c>
      <c r="AD11" s="119">
        <v>0.5</v>
      </c>
      <c r="AE11" s="119">
        <v>0.5</v>
      </c>
      <c r="AF11" s="119">
        <v>0.5</v>
      </c>
      <c r="AG11" s="119">
        <v>0.5</v>
      </c>
      <c r="AH11" s="119">
        <v>0.5</v>
      </c>
      <c r="AI11" s="119">
        <v>0.5</v>
      </c>
      <c r="AJ11" s="119">
        <v>0.5</v>
      </c>
      <c r="AK11" s="119">
        <v>0.5</v>
      </c>
      <c r="AL11" s="119">
        <v>0.5</v>
      </c>
      <c r="AM11" s="119">
        <v>0.5</v>
      </c>
      <c r="AN11" s="141">
        <v>0.5</v>
      </c>
      <c r="AO11" s="119">
        <v>1</v>
      </c>
      <c r="AP11" s="119">
        <v>1</v>
      </c>
      <c r="AQ11" s="119">
        <v>1</v>
      </c>
      <c r="AR11" s="119">
        <v>1</v>
      </c>
      <c r="AS11" s="141">
        <v>0</v>
      </c>
      <c r="AT11" s="122">
        <v>0</v>
      </c>
      <c r="AU11" s="125">
        <v>0</v>
      </c>
      <c r="AV11" s="162">
        <v>0</v>
      </c>
      <c r="AW11" s="54">
        <f t="shared" si="4"/>
        <v>12</v>
      </c>
      <c r="AX11" s="140">
        <v>0</v>
      </c>
      <c r="AY11" s="140">
        <v>0</v>
      </c>
      <c r="AZ11" s="140">
        <v>0</v>
      </c>
      <c r="BA11" s="140">
        <v>0</v>
      </c>
      <c r="BB11" s="140">
        <v>0</v>
      </c>
      <c r="BC11" s="140">
        <v>0</v>
      </c>
      <c r="BD11" s="140">
        <v>0</v>
      </c>
      <c r="BE11" s="140">
        <v>0</v>
      </c>
      <c r="BF11" s="140">
        <v>0</v>
      </c>
      <c r="BG11" s="54">
        <f t="shared" si="2"/>
        <v>12</v>
      </c>
      <c r="BH11" s="1"/>
    </row>
    <row r="12" spans="1:60" x14ac:dyDescent="0.25">
      <c r="A12" s="308"/>
      <c r="B12" s="243" t="s">
        <v>193</v>
      </c>
      <c r="C12" s="267" t="s">
        <v>60</v>
      </c>
      <c r="D12" s="117" t="s">
        <v>55</v>
      </c>
      <c r="E12" s="112">
        <v>2</v>
      </c>
      <c r="F12" s="112">
        <v>2</v>
      </c>
      <c r="G12" s="112">
        <v>2</v>
      </c>
      <c r="H12" s="112">
        <v>2</v>
      </c>
      <c r="I12" s="112">
        <v>2</v>
      </c>
      <c r="J12" s="112">
        <v>2</v>
      </c>
      <c r="K12" s="112">
        <v>2</v>
      </c>
      <c r="L12" s="112">
        <v>2</v>
      </c>
      <c r="M12" s="112">
        <v>2</v>
      </c>
      <c r="N12" s="112">
        <v>2</v>
      </c>
      <c r="O12" s="112">
        <v>2</v>
      </c>
      <c r="P12" s="112">
        <v>2</v>
      </c>
      <c r="Q12" s="112">
        <v>2</v>
      </c>
      <c r="R12" s="112">
        <v>2</v>
      </c>
      <c r="S12" s="112">
        <v>2</v>
      </c>
      <c r="T12" s="112">
        <v>2</v>
      </c>
      <c r="U12" s="162">
        <v>0</v>
      </c>
      <c r="V12" s="54">
        <f t="shared" si="3"/>
        <v>32</v>
      </c>
      <c r="W12" s="121">
        <v>0</v>
      </c>
      <c r="X12" s="121">
        <v>0</v>
      </c>
      <c r="Y12" s="139">
        <v>2</v>
      </c>
      <c r="Z12" s="139">
        <v>2</v>
      </c>
      <c r="AA12" s="139">
        <v>2</v>
      </c>
      <c r="AB12" s="137">
        <v>2</v>
      </c>
      <c r="AC12" s="137">
        <v>2</v>
      </c>
      <c r="AD12" s="137">
        <v>2</v>
      </c>
      <c r="AE12" s="137">
        <v>2</v>
      </c>
      <c r="AF12" s="137">
        <v>2</v>
      </c>
      <c r="AG12" s="137">
        <v>2</v>
      </c>
      <c r="AH12" s="137">
        <v>2</v>
      </c>
      <c r="AI12" s="137">
        <v>2</v>
      </c>
      <c r="AJ12" s="137">
        <v>2</v>
      </c>
      <c r="AK12" s="137">
        <v>2</v>
      </c>
      <c r="AL12" s="137">
        <v>2</v>
      </c>
      <c r="AM12" s="137">
        <v>2</v>
      </c>
      <c r="AN12" s="139">
        <v>2</v>
      </c>
      <c r="AO12" s="137">
        <v>2</v>
      </c>
      <c r="AP12" s="137">
        <v>2</v>
      </c>
      <c r="AQ12" s="137">
        <v>2</v>
      </c>
      <c r="AR12" s="137">
        <v>2</v>
      </c>
      <c r="AS12" s="139">
        <v>2</v>
      </c>
      <c r="AT12" s="122">
        <v>0</v>
      </c>
      <c r="AU12" s="123">
        <v>0</v>
      </c>
      <c r="AV12" s="162">
        <v>0</v>
      </c>
      <c r="AW12" s="54">
        <f t="shared" si="4"/>
        <v>42</v>
      </c>
      <c r="AX12" s="140">
        <v>0</v>
      </c>
      <c r="AY12" s="140">
        <v>0</v>
      </c>
      <c r="AZ12" s="140">
        <v>0</v>
      </c>
      <c r="BA12" s="140">
        <v>0</v>
      </c>
      <c r="BB12" s="140">
        <v>0</v>
      </c>
      <c r="BC12" s="140">
        <v>0</v>
      </c>
      <c r="BD12" s="140">
        <v>0</v>
      </c>
      <c r="BE12" s="140">
        <v>0</v>
      </c>
      <c r="BF12" s="140">
        <v>0</v>
      </c>
      <c r="BG12" s="54">
        <f t="shared" si="2"/>
        <v>74</v>
      </c>
      <c r="BH12" s="1"/>
    </row>
    <row r="13" spans="1:60" x14ac:dyDescent="0.25">
      <c r="A13" s="308"/>
      <c r="B13" s="243"/>
      <c r="C13" s="267"/>
      <c r="D13" s="117" t="s">
        <v>56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62">
        <v>0</v>
      </c>
      <c r="V13" s="54">
        <f t="shared" si="3"/>
        <v>0</v>
      </c>
      <c r="W13" s="121">
        <v>0</v>
      </c>
      <c r="X13" s="121">
        <v>0</v>
      </c>
      <c r="Y13" s="141">
        <v>0.5</v>
      </c>
      <c r="Z13" s="141">
        <v>0.5</v>
      </c>
      <c r="AA13" s="141">
        <v>0.5</v>
      </c>
      <c r="AB13" s="141">
        <v>0.5</v>
      </c>
      <c r="AC13" s="119">
        <v>0.5</v>
      </c>
      <c r="AD13" s="119">
        <v>0.5</v>
      </c>
      <c r="AE13" s="119">
        <v>0.5</v>
      </c>
      <c r="AF13" s="119">
        <v>0.5</v>
      </c>
      <c r="AG13" s="119">
        <v>0.5</v>
      </c>
      <c r="AH13" s="119">
        <v>0.5</v>
      </c>
      <c r="AI13" s="119">
        <v>0.5</v>
      </c>
      <c r="AJ13" s="119">
        <v>0.5</v>
      </c>
      <c r="AK13" s="119">
        <v>0.5</v>
      </c>
      <c r="AL13" s="119">
        <v>0.5</v>
      </c>
      <c r="AM13" s="119">
        <v>0.5</v>
      </c>
      <c r="AN13" s="141">
        <v>1</v>
      </c>
      <c r="AO13" s="119">
        <v>0.5</v>
      </c>
      <c r="AP13" s="119">
        <v>0.5</v>
      </c>
      <c r="AQ13" s="119">
        <v>0.5</v>
      </c>
      <c r="AR13" s="119">
        <v>0.5</v>
      </c>
      <c r="AS13" s="141">
        <v>1.5</v>
      </c>
      <c r="AT13" s="122">
        <v>0</v>
      </c>
      <c r="AU13" s="125">
        <v>0</v>
      </c>
      <c r="AV13" s="162">
        <v>0</v>
      </c>
      <c r="AW13" s="54">
        <f t="shared" si="4"/>
        <v>12</v>
      </c>
      <c r="AX13" s="140">
        <v>0</v>
      </c>
      <c r="AY13" s="140">
        <v>0</v>
      </c>
      <c r="AZ13" s="140">
        <v>0</v>
      </c>
      <c r="BA13" s="140">
        <v>0</v>
      </c>
      <c r="BB13" s="140">
        <v>0</v>
      </c>
      <c r="BC13" s="140">
        <v>0</v>
      </c>
      <c r="BD13" s="140">
        <v>0</v>
      </c>
      <c r="BE13" s="140">
        <v>0</v>
      </c>
      <c r="BF13" s="140">
        <v>0</v>
      </c>
      <c r="BG13" s="54">
        <f t="shared" si="2"/>
        <v>12</v>
      </c>
      <c r="BH13" s="1"/>
    </row>
    <row r="14" spans="1:60" x14ac:dyDescent="0.25">
      <c r="A14" s="308"/>
      <c r="B14" s="243" t="s">
        <v>194</v>
      </c>
      <c r="C14" s="267" t="s">
        <v>67</v>
      </c>
      <c r="D14" s="117" t="s">
        <v>55</v>
      </c>
      <c r="E14" s="112">
        <v>2</v>
      </c>
      <c r="F14" s="112">
        <v>2</v>
      </c>
      <c r="G14" s="112">
        <v>2</v>
      </c>
      <c r="H14" s="112">
        <v>2</v>
      </c>
      <c r="I14" s="112">
        <v>2</v>
      </c>
      <c r="J14" s="112">
        <v>2</v>
      </c>
      <c r="K14" s="112">
        <v>2</v>
      </c>
      <c r="L14" s="112">
        <v>2</v>
      </c>
      <c r="M14" s="112">
        <v>2</v>
      </c>
      <c r="N14" s="112">
        <v>2</v>
      </c>
      <c r="O14" s="112">
        <v>2</v>
      </c>
      <c r="P14" s="112">
        <v>2</v>
      </c>
      <c r="Q14" s="112">
        <v>2</v>
      </c>
      <c r="R14" s="112">
        <v>2</v>
      </c>
      <c r="S14" s="112">
        <v>2</v>
      </c>
      <c r="T14" s="112">
        <v>2</v>
      </c>
      <c r="U14" s="162">
        <v>0</v>
      </c>
      <c r="V14" s="54">
        <f t="shared" si="3"/>
        <v>32</v>
      </c>
      <c r="W14" s="121">
        <v>0</v>
      </c>
      <c r="X14" s="121">
        <v>0</v>
      </c>
      <c r="Y14" s="139">
        <v>2</v>
      </c>
      <c r="Z14" s="139">
        <v>2</v>
      </c>
      <c r="AA14" s="139">
        <v>2</v>
      </c>
      <c r="AB14" s="137">
        <v>2</v>
      </c>
      <c r="AC14" s="137">
        <v>2</v>
      </c>
      <c r="AD14" s="137">
        <v>2</v>
      </c>
      <c r="AE14" s="137">
        <v>2</v>
      </c>
      <c r="AF14" s="137">
        <v>2</v>
      </c>
      <c r="AG14" s="137">
        <v>2</v>
      </c>
      <c r="AH14" s="137">
        <v>2</v>
      </c>
      <c r="AI14" s="137">
        <v>2</v>
      </c>
      <c r="AJ14" s="137">
        <v>2</v>
      </c>
      <c r="AK14" s="137">
        <v>2</v>
      </c>
      <c r="AL14" s="137">
        <v>2</v>
      </c>
      <c r="AM14" s="137">
        <v>2</v>
      </c>
      <c r="AN14" s="139">
        <v>2</v>
      </c>
      <c r="AO14" s="137">
        <v>2</v>
      </c>
      <c r="AP14" s="137">
        <v>2</v>
      </c>
      <c r="AQ14" s="137">
        <v>2</v>
      </c>
      <c r="AR14" s="137">
        <v>2</v>
      </c>
      <c r="AS14" s="139">
        <v>2</v>
      </c>
      <c r="AT14" s="122">
        <v>0</v>
      </c>
      <c r="AU14" s="123">
        <v>0</v>
      </c>
      <c r="AV14" s="162">
        <v>0</v>
      </c>
      <c r="AW14" s="54">
        <f t="shared" si="4"/>
        <v>42</v>
      </c>
      <c r="AX14" s="140">
        <v>0</v>
      </c>
      <c r="AY14" s="140">
        <v>0</v>
      </c>
      <c r="AZ14" s="140">
        <v>0</v>
      </c>
      <c r="BA14" s="140">
        <v>0</v>
      </c>
      <c r="BB14" s="140">
        <v>0</v>
      </c>
      <c r="BC14" s="140">
        <v>0</v>
      </c>
      <c r="BD14" s="140">
        <v>0</v>
      </c>
      <c r="BE14" s="140">
        <v>0</v>
      </c>
      <c r="BF14" s="140">
        <v>0</v>
      </c>
      <c r="BG14" s="54">
        <f t="shared" si="2"/>
        <v>74</v>
      </c>
      <c r="BH14" s="1"/>
    </row>
    <row r="15" spans="1:60" x14ac:dyDescent="0.25">
      <c r="A15" s="308"/>
      <c r="B15" s="243"/>
      <c r="C15" s="267"/>
      <c r="D15" s="117" t="s">
        <v>56</v>
      </c>
      <c r="E15" s="117">
        <v>2</v>
      </c>
      <c r="F15" s="117">
        <v>2</v>
      </c>
      <c r="G15" s="117">
        <v>2</v>
      </c>
      <c r="H15" s="117">
        <v>2</v>
      </c>
      <c r="I15" s="117">
        <v>2</v>
      </c>
      <c r="J15" s="117">
        <v>2</v>
      </c>
      <c r="K15" s="117">
        <v>2</v>
      </c>
      <c r="L15" s="117">
        <v>2</v>
      </c>
      <c r="M15" s="117">
        <v>2</v>
      </c>
      <c r="N15" s="117">
        <v>2</v>
      </c>
      <c r="O15" s="117">
        <v>2</v>
      </c>
      <c r="P15" s="117">
        <v>2</v>
      </c>
      <c r="Q15" s="117">
        <v>2</v>
      </c>
      <c r="R15" s="117">
        <v>2</v>
      </c>
      <c r="S15" s="117">
        <v>2</v>
      </c>
      <c r="T15" s="117">
        <v>2</v>
      </c>
      <c r="U15" s="162">
        <v>0</v>
      </c>
      <c r="V15" s="54">
        <f t="shared" si="3"/>
        <v>32</v>
      </c>
      <c r="W15" s="121">
        <v>0</v>
      </c>
      <c r="X15" s="121">
        <v>0</v>
      </c>
      <c r="Y15" s="139">
        <v>2</v>
      </c>
      <c r="Z15" s="139">
        <v>2</v>
      </c>
      <c r="AA15" s="139">
        <v>2</v>
      </c>
      <c r="AB15" s="137">
        <v>2</v>
      </c>
      <c r="AC15" s="137">
        <v>2</v>
      </c>
      <c r="AD15" s="137">
        <v>2</v>
      </c>
      <c r="AE15" s="137">
        <v>2</v>
      </c>
      <c r="AF15" s="137">
        <v>2</v>
      </c>
      <c r="AG15" s="137">
        <v>2</v>
      </c>
      <c r="AH15" s="137">
        <v>2</v>
      </c>
      <c r="AI15" s="137">
        <v>2</v>
      </c>
      <c r="AJ15" s="137">
        <v>2</v>
      </c>
      <c r="AK15" s="137">
        <v>2</v>
      </c>
      <c r="AL15" s="137">
        <v>2</v>
      </c>
      <c r="AM15" s="137">
        <v>2</v>
      </c>
      <c r="AN15" s="139">
        <v>2</v>
      </c>
      <c r="AO15" s="137">
        <v>2</v>
      </c>
      <c r="AP15" s="137">
        <v>2</v>
      </c>
      <c r="AQ15" s="137">
        <v>2</v>
      </c>
      <c r="AR15" s="137">
        <v>2</v>
      </c>
      <c r="AS15" s="139">
        <v>2</v>
      </c>
      <c r="AT15" s="122">
        <v>0</v>
      </c>
      <c r="AU15" s="125">
        <v>0</v>
      </c>
      <c r="AV15" s="162">
        <v>0</v>
      </c>
      <c r="AW15" s="54">
        <f t="shared" si="4"/>
        <v>42</v>
      </c>
      <c r="AX15" s="140">
        <v>0</v>
      </c>
      <c r="AY15" s="140">
        <v>0</v>
      </c>
      <c r="AZ15" s="140">
        <v>0</v>
      </c>
      <c r="BA15" s="140">
        <v>0</v>
      </c>
      <c r="BB15" s="140">
        <v>0</v>
      </c>
      <c r="BC15" s="140">
        <v>0</v>
      </c>
      <c r="BD15" s="140">
        <v>0</v>
      </c>
      <c r="BE15" s="140">
        <v>0</v>
      </c>
      <c r="BF15" s="140">
        <v>0</v>
      </c>
      <c r="BG15" s="54">
        <f t="shared" si="2"/>
        <v>74</v>
      </c>
      <c r="BH15" s="1"/>
    </row>
    <row r="16" spans="1:60" x14ac:dyDescent="0.25">
      <c r="A16" s="308"/>
      <c r="B16" s="283" t="s">
        <v>152</v>
      </c>
      <c r="C16" s="260" t="s">
        <v>153</v>
      </c>
      <c r="D16" s="120" t="s">
        <v>55</v>
      </c>
      <c r="E16" s="111">
        <f>E18</f>
        <v>3</v>
      </c>
      <c r="F16" s="111">
        <f t="shared" ref="F16:U17" si="5">F18</f>
        <v>3</v>
      </c>
      <c r="G16" s="111">
        <f t="shared" si="5"/>
        <v>3</v>
      </c>
      <c r="H16" s="111">
        <f t="shared" si="5"/>
        <v>3</v>
      </c>
      <c r="I16" s="111">
        <f t="shared" si="5"/>
        <v>3</v>
      </c>
      <c r="J16" s="111">
        <f t="shared" si="5"/>
        <v>3</v>
      </c>
      <c r="K16" s="111">
        <f t="shared" si="5"/>
        <v>3</v>
      </c>
      <c r="L16" s="111">
        <f t="shared" si="5"/>
        <v>3</v>
      </c>
      <c r="M16" s="111">
        <f t="shared" si="5"/>
        <v>3</v>
      </c>
      <c r="N16" s="111">
        <f t="shared" si="5"/>
        <v>3</v>
      </c>
      <c r="O16" s="111">
        <f t="shared" si="5"/>
        <v>3</v>
      </c>
      <c r="P16" s="111">
        <f t="shared" si="5"/>
        <v>3</v>
      </c>
      <c r="Q16" s="111">
        <f t="shared" si="5"/>
        <v>3</v>
      </c>
      <c r="R16" s="111">
        <f t="shared" si="5"/>
        <v>3</v>
      </c>
      <c r="S16" s="111">
        <f t="shared" si="5"/>
        <v>3</v>
      </c>
      <c r="T16" s="111">
        <f t="shared" si="5"/>
        <v>3</v>
      </c>
      <c r="U16" s="111">
        <f t="shared" si="5"/>
        <v>0</v>
      </c>
      <c r="V16" s="111">
        <f t="shared" si="3"/>
        <v>48</v>
      </c>
      <c r="W16" s="120">
        <v>0</v>
      </c>
      <c r="X16" s="120">
        <v>0</v>
      </c>
      <c r="Y16" s="48">
        <v>0</v>
      </c>
      <c r="Z16" s="48">
        <v>0</v>
      </c>
      <c r="AA16" s="48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20">
        <v>0</v>
      </c>
      <c r="AL16" s="120">
        <v>0</v>
      </c>
      <c r="AM16" s="120">
        <v>0</v>
      </c>
      <c r="AN16" s="128">
        <v>0</v>
      </c>
      <c r="AO16" s="120">
        <v>0</v>
      </c>
      <c r="AP16" s="120">
        <v>0</v>
      </c>
      <c r="AQ16" s="120">
        <v>0</v>
      </c>
      <c r="AR16" s="120">
        <v>0</v>
      </c>
      <c r="AS16" s="128">
        <v>0</v>
      </c>
      <c r="AT16" s="120">
        <v>0</v>
      </c>
      <c r="AU16" s="120">
        <v>0</v>
      </c>
      <c r="AV16" s="128">
        <v>0</v>
      </c>
      <c r="AW16" s="54">
        <f t="shared" si="4"/>
        <v>0</v>
      </c>
      <c r="AX16" s="128">
        <v>0</v>
      </c>
      <c r="AY16" s="128">
        <v>0</v>
      </c>
      <c r="AZ16" s="128">
        <v>0</v>
      </c>
      <c r="BA16" s="128">
        <v>0</v>
      </c>
      <c r="BB16" s="128">
        <v>0</v>
      </c>
      <c r="BC16" s="128">
        <v>0</v>
      </c>
      <c r="BD16" s="128">
        <v>0</v>
      </c>
      <c r="BE16" s="128">
        <v>0</v>
      </c>
      <c r="BF16" s="128">
        <v>0</v>
      </c>
      <c r="BG16" s="111">
        <f t="shared" si="2"/>
        <v>48</v>
      </c>
      <c r="BH16" s="1"/>
    </row>
    <row r="17" spans="1:60" x14ac:dyDescent="0.25">
      <c r="A17" s="308"/>
      <c r="B17" s="283"/>
      <c r="C17" s="261"/>
      <c r="D17" s="120" t="s">
        <v>56</v>
      </c>
      <c r="E17" s="120">
        <f>E19</f>
        <v>1.5</v>
      </c>
      <c r="F17" s="120">
        <f t="shared" si="5"/>
        <v>1.5</v>
      </c>
      <c r="G17" s="120">
        <f t="shared" si="5"/>
        <v>1.5</v>
      </c>
      <c r="H17" s="120">
        <f t="shared" si="5"/>
        <v>1.5</v>
      </c>
      <c r="I17" s="120">
        <f t="shared" si="5"/>
        <v>1.5</v>
      </c>
      <c r="J17" s="120">
        <f t="shared" si="5"/>
        <v>1.5</v>
      </c>
      <c r="K17" s="120">
        <f t="shared" si="5"/>
        <v>1.5</v>
      </c>
      <c r="L17" s="120">
        <f t="shared" si="5"/>
        <v>1.5</v>
      </c>
      <c r="M17" s="120">
        <f t="shared" si="5"/>
        <v>1.5</v>
      </c>
      <c r="N17" s="120">
        <f t="shared" si="5"/>
        <v>1.5</v>
      </c>
      <c r="O17" s="120">
        <f t="shared" si="5"/>
        <v>1.5</v>
      </c>
      <c r="P17" s="120">
        <f t="shared" si="5"/>
        <v>1.5</v>
      </c>
      <c r="Q17" s="120">
        <f t="shared" si="5"/>
        <v>1.5</v>
      </c>
      <c r="R17" s="120">
        <f t="shared" si="5"/>
        <v>1.5</v>
      </c>
      <c r="S17" s="120">
        <f t="shared" si="5"/>
        <v>1.5</v>
      </c>
      <c r="T17" s="120">
        <f t="shared" si="5"/>
        <v>1.5</v>
      </c>
      <c r="U17" s="120">
        <f t="shared" si="5"/>
        <v>0</v>
      </c>
      <c r="V17" s="111">
        <f t="shared" si="3"/>
        <v>24</v>
      </c>
      <c r="W17" s="120">
        <v>0</v>
      </c>
      <c r="X17" s="120">
        <v>0</v>
      </c>
      <c r="Y17" s="128">
        <v>0</v>
      </c>
      <c r="Z17" s="128">
        <v>0</v>
      </c>
      <c r="AA17" s="128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8">
        <v>0</v>
      </c>
      <c r="AO17" s="120">
        <v>0</v>
      </c>
      <c r="AP17" s="120">
        <v>0</v>
      </c>
      <c r="AQ17" s="120">
        <v>0</v>
      </c>
      <c r="AR17" s="120">
        <v>0</v>
      </c>
      <c r="AS17" s="128">
        <v>0</v>
      </c>
      <c r="AT17" s="120">
        <v>0</v>
      </c>
      <c r="AU17" s="120">
        <v>0</v>
      </c>
      <c r="AV17" s="128">
        <v>0</v>
      </c>
      <c r="AW17" s="54">
        <f t="shared" si="4"/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11">
        <f t="shared" si="2"/>
        <v>24</v>
      </c>
      <c r="BH17" s="1"/>
    </row>
    <row r="18" spans="1:60" x14ac:dyDescent="0.25">
      <c r="A18" s="308"/>
      <c r="B18" s="243" t="s">
        <v>195</v>
      </c>
      <c r="C18" s="267" t="s">
        <v>134</v>
      </c>
      <c r="D18" s="117" t="s">
        <v>55</v>
      </c>
      <c r="E18" s="112">
        <v>3</v>
      </c>
      <c r="F18" s="112">
        <v>3</v>
      </c>
      <c r="G18" s="112">
        <v>3</v>
      </c>
      <c r="H18" s="112">
        <v>3</v>
      </c>
      <c r="I18" s="112">
        <v>3</v>
      </c>
      <c r="J18" s="112">
        <v>3</v>
      </c>
      <c r="K18" s="112">
        <v>3</v>
      </c>
      <c r="L18" s="112">
        <v>3</v>
      </c>
      <c r="M18" s="112">
        <v>3</v>
      </c>
      <c r="N18" s="112">
        <v>3</v>
      </c>
      <c r="O18" s="112">
        <v>3</v>
      </c>
      <c r="P18" s="112">
        <v>3</v>
      </c>
      <c r="Q18" s="112">
        <v>3</v>
      </c>
      <c r="R18" s="112">
        <v>3</v>
      </c>
      <c r="S18" s="112">
        <v>3</v>
      </c>
      <c r="T18" s="112">
        <v>3</v>
      </c>
      <c r="U18" s="162">
        <v>0</v>
      </c>
      <c r="V18" s="54">
        <f t="shared" si="3"/>
        <v>48</v>
      </c>
      <c r="W18" s="121">
        <v>0</v>
      </c>
      <c r="X18" s="121">
        <v>0</v>
      </c>
      <c r="Y18" s="139">
        <v>0</v>
      </c>
      <c r="Z18" s="139">
        <v>0</v>
      </c>
      <c r="AA18" s="139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0</v>
      </c>
      <c r="AJ18" s="137">
        <v>0</v>
      </c>
      <c r="AK18" s="119">
        <v>0</v>
      </c>
      <c r="AL18" s="119">
        <v>0</v>
      </c>
      <c r="AM18" s="119">
        <v>0</v>
      </c>
      <c r="AN18" s="141">
        <v>0</v>
      </c>
      <c r="AO18" s="119">
        <v>0</v>
      </c>
      <c r="AP18" s="119">
        <v>0</v>
      </c>
      <c r="AQ18" s="119">
        <v>0</v>
      </c>
      <c r="AR18" s="119">
        <v>0</v>
      </c>
      <c r="AS18" s="141">
        <v>0</v>
      </c>
      <c r="AT18" s="122">
        <v>0</v>
      </c>
      <c r="AU18" s="123">
        <v>0</v>
      </c>
      <c r="AV18" s="162">
        <v>0</v>
      </c>
      <c r="AW18" s="54">
        <f t="shared" si="4"/>
        <v>0</v>
      </c>
      <c r="AX18" s="140">
        <v>0</v>
      </c>
      <c r="AY18" s="140">
        <v>0</v>
      </c>
      <c r="AZ18" s="140">
        <v>0</v>
      </c>
      <c r="BA18" s="140">
        <v>0</v>
      </c>
      <c r="BB18" s="140">
        <v>0</v>
      </c>
      <c r="BC18" s="140">
        <v>0</v>
      </c>
      <c r="BD18" s="140">
        <v>0</v>
      </c>
      <c r="BE18" s="140">
        <v>0</v>
      </c>
      <c r="BF18" s="140">
        <v>0</v>
      </c>
      <c r="BG18" s="54">
        <f t="shared" si="2"/>
        <v>48</v>
      </c>
      <c r="BH18" s="1"/>
    </row>
    <row r="19" spans="1:60" x14ac:dyDescent="0.25">
      <c r="A19" s="308"/>
      <c r="B19" s="243"/>
      <c r="C19" s="267"/>
      <c r="D19" s="117" t="s">
        <v>56</v>
      </c>
      <c r="E19" s="117">
        <v>1.5</v>
      </c>
      <c r="F19" s="117">
        <v>1.5</v>
      </c>
      <c r="G19" s="117">
        <v>1.5</v>
      </c>
      <c r="H19" s="117">
        <v>1.5</v>
      </c>
      <c r="I19" s="117">
        <v>1.5</v>
      </c>
      <c r="J19" s="117">
        <v>1.5</v>
      </c>
      <c r="K19" s="117">
        <v>1.5</v>
      </c>
      <c r="L19" s="117">
        <v>1.5</v>
      </c>
      <c r="M19" s="117">
        <v>1.5</v>
      </c>
      <c r="N19" s="117">
        <v>1.5</v>
      </c>
      <c r="O19" s="117">
        <v>1.5</v>
      </c>
      <c r="P19" s="117">
        <v>1.5</v>
      </c>
      <c r="Q19" s="117">
        <v>1.5</v>
      </c>
      <c r="R19" s="117">
        <v>1.5</v>
      </c>
      <c r="S19" s="117">
        <v>1.5</v>
      </c>
      <c r="T19" s="117">
        <v>1.5</v>
      </c>
      <c r="U19" s="162">
        <v>0</v>
      </c>
      <c r="V19" s="54">
        <f t="shared" si="3"/>
        <v>24</v>
      </c>
      <c r="W19" s="121">
        <v>0</v>
      </c>
      <c r="X19" s="121">
        <v>0</v>
      </c>
      <c r="Y19" s="141">
        <v>0</v>
      </c>
      <c r="Z19" s="141">
        <v>0</v>
      </c>
      <c r="AA19" s="141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141">
        <v>0</v>
      </c>
      <c r="AO19" s="119">
        <v>0</v>
      </c>
      <c r="AP19" s="119">
        <v>0</v>
      </c>
      <c r="AQ19" s="119">
        <v>0</v>
      </c>
      <c r="AR19" s="119">
        <v>0</v>
      </c>
      <c r="AS19" s="141">
        <v>0</v>
      </c>
      <c r="AT19" s="122">
        <v>0</v>
      </c>
      <c r="AU19" s="123">
        <v>0</v>
      </c>
      <c r="AV19" s="162">
        <v>0</v>
      </c>
      <c r="AW19" s="54">
        <f t="shared" si="4"/>
        <v>0</v>
      </c>
      <c r="AX19" s="140">
        <v>0</v>
      </c>
      <c r="AY19" s="140">
        <v>0</v>
      </c>
      <c r="AZ19" s="140">
        <v>0</v>
      </c>
      <c r="BA19" s="140">
        <v>0</v>
      </c>
      <c r="BB19" s="140">
        <v>0</v>
      </c>
      <c r="BC19" s="140">
        <v>0</v>
      </c>
      <c r="BD19" s="140">
        <v>0</v>
      </c>
      <c r="BE19" s="140">
        <v>0</v>
      </c>
      <c r="BF19" s="140">
        <v>0</v>
      </c>
      <c r="BG19" s="54">
        <f t="shared" si="2"/>
        <v>24</v>
      </c>
      <c r="BH19" s="1"/>
    </row>
    <row r="20" spans="1:60" x14ac:dyDescent="0.25">
      <c r="A20" s="308"/>
      <c r="B20" s="298" t="s">
        <v>69</v>
      </c>
      <c r="C20" s="250" t="s">
        <v>70</v>
      </c>
      <c r="D20" s="120" t="s">
        <v>55</v>
      </c>
      <c r="E20" s="111">
        <f>E22+E30</f>
        <v>29</v>
      </c>
      <c r="F20" s="111">
        <f t="shared" ref="F20:T21" si="6">F22+F30</f>
        <v>29</v>
      </c>
      <c r="G20" s="111">
        <f t="shared" si="6"/>
        <v>29</v>
      </c>
      <c r="H20" s="111">
        <f t="shared" si="6"/>
        <v>29</v>
      </c>
      <c r="I20" s="111">
        <f t="shared" si="6"/>
        <v>29</v>
      </c>
      <c r="J20" s="111">
        <f t="shared" si="6"/>
        <v>29</v>
      </c>
      <c r="K20" s="111">
        <f t="shared" si="6"/>
        <v>29</v>
      </c>
      <c r="L20" s="111">
        <f t="shared" si="6"/>
        <v>29</v>
      </c>
      <c r="M20" s="111">
        <f t="shared" si="6"/>
        <v>29</v>
      </c>
      <c r="N20" s="111">
        <f t="shared" si="6"/>
        <v>29</v>
      </c>
      <c r="O20" s="111">
        <f t="shared" si="6"/>
        <v>29</v>
      </c>
      <c r="P20" s="111">
        <f t="shared" si="6"/>
        <v>29</v>
      </c>
      <c r="Q20" s="111">
        <f t="shared" si="6"/>
        <v>29</v>
      </c>
      <c r="R20" s="111">
        <f t="shared" si="6"/>
        <v>29</v>
      </c>
      <c r="S20" s="111">
        <f t="shared" si="6"/>
        <v>29</v>
      </c>
      <c r="T20" s="111">
        <f t="shared" si="6"/>
        <v>29</v>
      </c>
      <c r="U20" s="120">
        <v>0</v>
      </c>
      <c r="V20" s="111">
        <f t="shared" si="3"/>
        <v>464</v>
      </c>
      <c r="W20" s="120">
        <v>0</v>
      </c>
      <c r="X20" s="120">
        <v>0</v>
      </c>
      <c r="Y20" s="48">
        <f>Y22+Y30</f>
        <v>30</v>
      </c>
      <c r="Z20" s="48">
        <f t="shared" ref="Z20:AW21" si="7">Z22+Z30</f>
        <v>30</v>
      </c>
      <c r="AA20" s="48">
        <f t="shared" si="7"/>
        <v>30</v>
      </c>
      <c r="AB20" s="111">
        <f t="shared" si="7"/>
        <v>30</v>
      </c>
      <c r="AC20" s="111">
        <f t="shared" si="7"/>
        <v>30</v>
      </c>
      <c r="AD20" s="111">
        <f t="shared" si="7"/>
        <v>30</v>
      </c>
      <c r="AE20" s="111">
        <f t="shared" si="7"/>
        <v>30</v>
      </c>
      <c r="AF20" s="111">
        <f t="shared" si="7"/>
        <v>30</v>
      </c>
      <c r="AG20" s="111">
        <f t="shared" si="7"/>
        <v>30</v>
      </c>
      <c r="AH20" s="111">
        <f t="shared" si="7"/>
        <v>30</v>
      </c>
      <c r="AI20" s="111">
        <f t="shared" si="7"/>
        <v>30</v>
      </c>
      <c r="AJ20" s="111">
        <f t="shared" si="7"/>
        <v>30</v>
      </c>
      <c r="AK20" s="111">
        <f t="shared" si="7"/>
        <v>30</v>
      </c>
      <c r="AL20" s="111">
        <f t="shared" si="7"/>
        <v>30</v>
      </c>
      <c r="AM20" s="111">
        <f t="shared" si="7"/>
        <v>30</v>
      </c>
      <c r="AN20" s="48">
        <f t="shared" si="7"/>
        <v>29</v>
      </c>
      <c r="AO20" s="111">
        <f t="shared" si="7"/>
        <v>29</v>
      </c>
      <c r="AP20" s="111">
        <f t="shared" si="7"/>
        <v>29</v>
      </c>
      <c r="AQ20" s="111">
        <f t="shared" si="7"/>
        <v>29</v>
      </c>
      <c r="AR20" s="111">
        <f t="shared" si="7"/>
        <v>29</v>
      </c>
      <c r="AS20" s="48">
        <f t="shared" si="7"/>
        <v>29</v>
      </c>
      <c r="AT20" s="111">
        <f t="shared" si="7"/>
        <v>0</v>
      </c>
      <c r="AU20" s="111">
        <f t="shared" si="7"/>
        <v>36</v>
      </c>
      <c r="AV20" s="111">
        <f>AV22+AV30</f>
        <v>0</v>
      </c>
      <c r="AW20" s="48">
        <f t="shared" si="7"/>
        <v>660</v>
      </c>
      <c r="AX20" s="120">
        <v>0</v>
      </c>
      <c r="AY20" s="120">
        <v>0</v>
      </c>
      <c r="AZ20" s="120">
        <v>0</v>
      </c>
      <c r="BA20" s="120">
        <v>0</v>
      </c>
      <c r="BB20" s="120">
        <v>0</v>
      </c>
      <c r="BC20" s="120">
        <v>0</v>
      </c>
      <c r="BD20" s="120">
        <v>0</v>
      </c>
      <c r="BE20" s="120">
        <v>0</v>
      </c>
      <c r="BF20" s="120">
        <v>0</v>
      </c>
      <c r="BG20" s="111">
        <f t="shared" si="2"/>
        <v>1124</v>
      </c>
      <c r="BH20" s="1"/>
    </row>
    <row r="21" spans="1:60" x14ac:dyDescent="0.25">
      <c r="A21" s="308"/>
      <c r="B21" s="299"/>
      <c r="C21" s="251"/>
      <c r="D21" s="120" t="s">
        <v>56</v>
      </c>
      <c r="E21" s="120">
        <f>E23+E31</f>
        <v>14.5</v>
      </c>
      <c r="F21" s="120">
        <f t="shared" si="6"/>
        <v>14.5</v>
      </c>
      <c r="G21" s="120">
        <f t="shared" si="6"/>
        <v>14.5</v>
      </c>
      <c r="H21" s="120">
        <f t="shared" si="6"/>
        <v>14.5</v>
      </c>
      <c r="I21" s="120">
        <f t="shared" si="6"/>
        <v>14.5</v>
      </c>
      <c r="J21" s="120">
        <f t="shared" si="6"/>
        <v>14.5</v>
      </c>
      <c r="K21" s="120">
        <f t="shared" si="6"/>
        <v>14.5</v>
      </c>
      <c r="L21" s="120">
        <f t="shared" si="6"/>
        <v>14.5</v>
      </c>
      <c r="M21" s="120">
        <f t="shared" si="6"/>
        <v>14.5</v>
      </c>
      <c r="N21" s="120">
        <f t="shared" si="6"/>
        <v>14.5</v>
      </c>
      <c r="O21" s="120">
        <f t="shared" si="6"/>
        <v>14.5</v>
      </c>
      <c r="P21" s="120">
        <f t="shared" si="6"/>
        <v>14.5</v>
      </c>
      <c r="Q21" s="120">
        <f t="shared" si="6"/>
        <v>14.5</v>
      </c>
      <c r="R21" s="120">
        <f t="shared" si="6"/>
        <v>14.5</v>
      </c>
      <c r="S21" s="120">
        <f t="shared" si="6"/>
        <v>14.5</v>
      </c>
      <c r="T21" s="120">
        <f t="shared" si="6"/>
        <v>14.5</v>
      </c>
      <c r="U21" s="120">
        <v>0</v>
      </c>
      <c r="V21" s="111">
        <f t="shared" si="3"/>
        <v>232</v>
      </c>
      <c r="W21" s="120">
        <v>0</v>
      </c>
      <c r="X21" s="120">
        <v>0</v>
      </c>
      <c r="Y21" s="128">
        <f>Y23+Y31</f>
        <v>15</v>
      </c>
      <c r="Z21" s="128">
        <f t="shared" si="7"/>
        <v>15</v>
      </c>
      <c r="AA21" s="128">
        <f t="shared" si="7"/>
        <v>15</v>
      </c>
      <c r="AB21" s="120">
        <f t="shared" si="7"/>
        <v>15</v>
      </c>
      <c r="AC21" s="120">
        <f t="shared" si="7"/>
        <v>15</v>
      </c>
      <c r="AD21" s="120">
        <f t="shared" si="7"/>
        <v>15</v>
      </c>
      <c r="AE21" s="120">
        <f t="shared" si="7"/>
        <v>15</v>
      </c>
      <c r="AF21" s="120">
        <f t="shared" si="7"/>
        <v>15</v>
      </c>
      <c r="AG21" s="120">
        <f t="shared" si="7"/>
        <v>15</v>
      </c>
      <c r="AH21" s="120">
        <f t="shared" si="7"/>
        <v>15</v>
      </c>
      <c r="AI21" s="120">
        <f t="shared" si="7"/>
        <v>15</v>
      </c>
      <c r="AJ21" s="120">
        <f t="shared" si="7"/>
        <v>15</v>
      </c>
      <c r="AK21" s="120">
        <f t="shared" si="7"/>
        <v>15</v>
      </c>
      <c r="AL21" s="120">
        <f t="shared" si="7"/>
        <v>15</v>
      </c>
      <c r="AM21" s="120">
        <f t="shared" si="7"/>
        <v>15</v>
      </c>
      <c r="AN21" s="128">
        <f t="shared" si="7"/>
        <v>14.5</v>
      </c>
      <c r="AO21" s="120">
        <f t="shared" si="7"/>
        <v>14.5</v>
      </c>
      <c r="AP21" s="120">
        <f t="shared" si="7"/>
        <v>14.5</v>
      </c>
      <c r="AQ21" s="120">
        <f t="shared" si="7"/>
        <v>14.5</v>
      </c>
      <c r="AR21" s="120">
        <f t="shared" si="7"/>
        <v>14.5</v>
      </c>
      <c r="AS21" s="128">
        <f t="shared" si="7"/>
        <v>14.5</v>
      </c>
      <c r="AT21" s="120">
        <f t="shared" si="7"/>
        <v>0</v>
      </c>
      <c r="AU21" s="120">
        <f t="shared" si="7"/>
        <v>0</v>
      </c>
      <c r="AV21" s="120">
        <f t="shared" si="7"/>
        <v>0</v>
      </c>
      <c r="AW21" s="54">
        <f t="shared" si="4"/>
        <v>312</v>
      </c>
      <c r="AX21" s="120">
        <v>0</v>
      </c>
      <c r="AY21" s="120">
        <v>0</v>
      </c>
      <c r="AZ21" s="120">
        <v>0</v>
      </c>
      <c r="BA21" s="120">
        <v>0</v>
      </c>
      <c r="BB21" s="120">
        <v>0</v>
      </c>
      <c r="BC21" s="120">
        <v>0</v>
      </c>
      <c r="BD21" s="120">
        <v>0</v>
      </c>
      <c r="BE21" s="120">
        <v>0</v>
      </c>
      <c r="BF21" s="120">
        <v>0</v>
      </c>
      <c r="BG21" s="111">
        <f t="shared" si="2"/>
        <v>544</v>
      </c>
      <c r="BH21" s="1"/>
    </row>
    <row r="22" spans="1:60" x14ac:dyDescent="0.25">
      <c r="A22" s="308"/>
      <c r="B22" s="255" t="s">
        <v>71</v>
      </c>
      <c r="C22" s="253" t="s">
        <v>72</v>
      </c>
      <c r="D22" s="116" t="s">
        <v>55</v>
      </c>
      <c r="E22" s="118">
        <f>E24+E26</f>
        <v>5</v>
      </c>
      <c r="F22" s="118">
        <f t="shared" ref="F22:T23" si="8">F24+F26</f>
        <v>5</v>
      </c>
      <c r="G22" s="118">
        <f t="shared" si="8"/>
        <v>5</v>
      </c>
      <c r="H22" s="118">
        <f t="shared" si="8"/>
        <v>5</v>
      </c>
      <c r="I22" s="118">
        <f t="shared" si="8"/>
        <v>5</v>
      </c>
      <c r="J22" s="118">
        <f t="shared" si="8"/>
        <v>5</v>
      </c>
      <c r="K22" s="118">
        <f t="shared" si="8"/>
        <v>5</v>
      </c>
      <c r="L22" s="118">
        <f t="shared" si="8"/>
        <v>5</v>
      </c>
      <c r="M22" s="118">
        <f t="shared" si="8"/>
        <v>5</v>
      </c>
      <c r="N22" s="118">
        <f t="shared" si="8"/>
        <v>5</v>
      </c>
      <c r="O22" s="118">
        <f t="shared" si="8"/>
        <v>5</v>
      </c>
      <c r="P22" s="118">
        <f t="shared" si="8"/>
        <v>5</v>
      </c>
      <c r="Q22" s="118">
        <f t="shared" si="8"/>
        <v>5</v>
      </c>
      <c r="R22" s="118">
        <f t="shared" si="8"/>
        <v>5</v>
      </c>
      <c r="S22" s="118">
        <f t="shared" si="8"/>
        <v>5</v>
      </c>
      <c r="T22" s="118">
        <f t="shared" si="8"/>
        <v>5</v>
      </c>
      <c r="U22" s="116">
        <v>0</v>
      </c>
      <c r="V22" s="118">
        <f t="shared" si="3"/>
        <v>80</v>
      </c>
      <c r="W22" s="116">
        <v>0</v>
      </c>
      <c r="X22" s="116">
        <v>0</v>
      </c>
      <c r="Y22" s="30">
        <f>Y28</f>
        <v>4</v>
      </c>
      <c r="Z22" s="30">
        <f t="shared" ref="Z22:AS23" si="9">Z28</f>
        <v>4</v>
      </c>
      <c r="AA22" s="30">
        <f t="shared" si="9"/>
        <v>4</v>
      </c>
      <c r="AB22" s="118">
        <f t="shared" si="9"/>
        <v>4</v>
      </c>
      <c r="AC22" s="118">
        <f t="shared" si="9"/>
        <v>4</v>
      </c>
      <c r="AD22" s="118">
        <f t="shared" si="9"/>
        <v>4</v>
      </c>
      <c r="AE22" s="118">
        <f t="shared" si="9"/>
        <v>4</v>
      </c>
      <c r="AF22" s="118">
        <f t="shared" si="9"/>
        <v>4</v>
      </c>
      <c r="AG22" s="118">
        <f t="shared" si="9"/>
        <v>4</v>
      </c>
      <c r="AH22" s="118">
        <f t="shared" si="9"/>
        <v>4</v>
      </c>
      <c r="AI22" s="118">
        <f t="shared" si="9"/>
        <v>4</v>
      </c>
      <c r="AJ22" s="118">
        <f t="shared" si="9"/>
        <v>4</v>
      </c>
      <c r="AK22" s="118">
        <f t="shared" si="9"/>
        <v>4</v>
      </c>
      <c r="AL22" s="118">
        <f t="shared" si="9"/>
        <v>4</v>
      </c>
      <c r="AM22" s="118">
        <f t="shared" si="9"/>
        <v>4</v>
      </c>
      <c r="AN22" s="30">
        <f t="shared" si="9"/>
        <v>3</v>
      </c>
      <c r="AO22" s="118">
        <f t="shared" si="9"/>
        <v>3</v>
      </c>
      <c r="AP22" s="118">
        <f t="shared" si="9"/>
        <v>3</v>
      </c>
      <c r="AQ22" s="118">
        <f t="shared" si="9"/>
        <v>3</v>
      </c>
      <c r="AR22" s="118">
        <f t="shared" si="9"/>
        <v>3</v>
      </c>
      <c r="AS22" s="30">
        <f t="shared" si="9"/>
        <v>3</v>
      </c>
      <c r="AT22" s="30">
        <v>0</v>
      </c>
      <c r="AU22" s="30">
        <v>0</v>
      </c>
      <c r="AV22" s="30">
        <v>0</v>
      </c>
      <c r="AW22" s="54">
        <f t="shared" si="4"/>
        <v>78</v>
      </c>
      <c r="AX22" s="116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18">
        <f t="shared" si="2"/>
        <v>158</v>
      </c>
      <c r="BH22" s="1"/>
    </row>
    <row r="23" spans="1:60" x14ac:dyDescent="0.25">
      <c r="A23" s="308"/>
      <c r="B23" s="255"/>
      <c r="C23" s="254"/>
      <c r="D23" s="116" t="s">
        <v>56</v>
      </c>
      <c r="E23" s="116">
        <f>E25+E27</f>
        <v>2.5</v>
      </c>
      <c r="F23" s="116">
        <f t="shared" si="8"/>
        <v>2.5</v>
      </c>
      <c r="G23" s="116">
        <f t="shared" si="8"/>
        <v>2.5</v>
      </c>
      <c r="H23" s="116">
        <f t="shared" si="8"/>
        <v>2.5</v>
      </c>
      <c r="I23" s="116">
        <f t="shared" si="8"/>
        <v>2.5</v>
      </c>
      <c r="J23" s="116">
        <f t="shared" si="8"/>
        <v>2.5</v>
      </c>
      <c r="K23" s="116">
        <f t="shared" si="8"/>
        <v>2.5</v>
      </c>
      <c r="L23" s="116">
        <f t="shared" si="8"/>
        <v>2.5</v>
      </c>
      <c r="M23" s="116">
        <f t="shared" si="8"/>
        <v>2.5</v>
      </c>
      <c r="N23" s="116">
        <f t="shared" si="8"/>
        <v>2.5</v>
      </c>
      <c r="O23" s="116">
        <f t="shared" si="8"/>
        <v>2.5</v>
      </c>
      <c r="P23" s="116">
        <f t="shared" si="8"/>
        <v>2.5</v>
      </c>
      <c r="Q23" s="116">
        <f t="shared" si="8"/>
        <v>2.5</v>
      </c>
      <c r="R23" s="116">
        <f t="shared" si="8"/>
        <v>2.5</v>
      </c>
      <c r="S23" s="116">
        <f t="shared" si="8"/>
        <v>3</v>
      </c>
      <c r="T23" s="116">
        <f t="shared" si="8"/>
        <v>3</v>
      </c>
      <c r="U23" s="116">
        <v>0</v>
      </c>
      <c r="V23" s="118">
        <f t="shared" si="3"/>
        <v>41</v>
      </c>
      <c r="W23" s="116">
        <v>0</v>
      </c>
      <c r="X23" s="116">
        <v>0</v>
      </c>
      <c r="Y23" s="127">
        <f>Y29</f>
        <v>2</v>
      </c>
      <c r="Z23" s="127">
        <f t="shared" si="9"/>
        <v>2</v>
      </c>
      <c r="AA23" s="127">
        <f t="shared" si="9"/>
        <v>2</v>
      </c>
      <c r="AB23" s="116">
        <f t="shared" si="9"/>
        <v>2</v>
      </c>
      <c r="AC23" s="116">
        <f t="shared" si="9"/>
        <v>2</v>
      </c>
      <c r="AD23" s="116">
        <f t="shared" si="9"/>
        <v>2</v>
      </c>
      <c r="AE23" s="116">
        <f t="shared" si="9"/>
        <v>2</v>
      </c>
      <c r="AF23" s="116">
        <f t="shared" si="9"/>
        <v>2</v>
      </c>
      <c r="AG23" s="116">
        <f t="shared" si="9"/>
        <v>2</v>
      </c>
      <c r="AH23" s="116">
        <f t="shared" si="9"/>
        <v>2</v>
      </c>
      <c r="AI23" s="116">
        <f t="shared" si="9"/>
        <v>2</v>
      </c>
      <c r="AJ23" s="116">
        <f t="shared" si="9"/>
        <v>2</v>
      </c>
      <c r="AK23" s="116">
        <f t="shared" si="9"/>
        <v>2</v>
      </c>
      <c r="AL23" s="116">
        <f t="shared" si="9"/>
        <v>2</v>
      </c>
      <c r="AM23" s="116">
        <f t="shared" si="9"/>
        <v>2</v>
      </c>
      <c r="AN23" s="127">
        <f t="shared" si="9"/>
        <v>1.5</v>
      </c>
      <c r="AO23" s="116">
        <f t="shared" si="9"/>
        <v>1.5</v>
      </c>
      <c r="AP23" s="116">
        <f t="shared" si="9"/>
        <v>1.5</v>
      </c>
      <c r="AQ23" s="116">
        <f t="shared" si="9"/>
        <v>1.5</v>
      </c>
      <c r="AR23" s="116">
        <f t="shared" si="9"/>
        <v>1.5</v>
      </c>
      <c r="AS23" s="127">
        <f t="shared" si="9"/>
        <v>1.5</v>
      </c>
      <c r="AT23" s="127">
        <v>0</v>
      </c>
      <c r="AU23" s="127">
        <v>0</v>
      </c>
      <c r="AV23" s="127">
        <v>0</v>
      </c>
      <c r="AW23" s="54">
        <f t="shared" si="4"/>
        <v>39</v>
      </c>
      <c r="AX23" s="116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18">
        <f t="shared" si="2"/>
        <v>80</v>
      </c>
      <c r="BH23" s="1"/>
    </row>
    <row r="24" spans="1:60" x14ac:dyDescent="0.25">
      <c r="A24" s="308"/>
      <c r="B24" s="262" t="s">
        <v>196</v>
      </c>
      <c r="C24" s="300" t="s">
        <v>197</v>
      </c>
      <c r="D24" s="117" t="s">
        <v>55</v>
      </c>
      <c r="E24" s="112">
        <v>3</v>
      </c>
      <c r="F24" s="112">
        <v>3</v>
      </c>
      <c r="G24" s="112">
        <v>3</v>
      </c>
      <c r="H24" s="112">
        <v>3</v>
      </c>
      <c r="I24" s="112">
        <v>3</v>
      </c>
      <c r="J24" s="112">
        <v>3</v>
      </c>
      <c r="K24" s="112">
        <v>3</v>
      </c>
      <c r="L24" s="112">
        <v>3</v>
      </c>
      <c r="M24" s="112">
        <v>3</v>
      </c>
      <c r="N24" s="112">
        <v>3</v>
      </c>
      <c r="O24" s="112">
        <v>3</v>
      </c>
      <c r="P24" s="112">
        <v>3</v>
      </c>
      <c r="Q24" s="112">
        <v>3</v>
      </c>
      <c r="R24" s="112">
        <v>3</v>
      </c>
      <c r="S24" s="112">
        <v>3</v>
      </c>
      <c r="T24" s="112">
        <v>3</v>
      </c>
      <c r="U24" s="162">
        <v>0</v>
      </c>
      <c r="V24" s="54">
        <f t="shared" si="3"/>
        <v>48</v>
      </c>
      <c r="W24" s="121">
        <v>0</v>
      </c>
      <c r="X24" s="121">
        <v>0</v>
      </c>
      <c r="Y24" s="139">
        <v>0</v>
      </c>
      <c r="Z24" s="139">
        <v>0</v>
      </c>
      <c r="AA24" s="139">
        <v>0</v>
      </c>
      <c r="AB24" s="137">
        <v>0</v>
      </c>
      <c r="AC24" s="137">
        <v>0</v>
      </c>
      <c r="AD24" s="137">
        <v>0</v>
      </c>
      <c r="AE24" s="137">
        <v>0</v>
      </c>
      <c r="AF24" s="137">
        <v>0</v>
      </c>
      <c r="AG24" s="137">
        <v>0</v>
      </c>
      <c r="AH24" s="137">
        <v>0</v>
      </c>
      <c r="AI24" s="137">
        <v>0</v>
      </c>
      <c r="AJ24" s="137">
        <v>0</v>
      </c>
      <c r="AK24" s="119">
        <v>0</v>
      </c>
      <c r="AL24" s="119">
        <v>0</v>
      </c>
      <c r="AM24" s="119">
        <v>0</v>
      </c>
      <c r="AN24" s="141">
        <v>0</v>
      </c>
      <c r="AO24" s="119">
        <v>0</v>
      </c>
      <c r="AP24" s="119">
        <v>0</v>
      </c>
      <c r="AQ24" s="119">
        <v>0</v>
      </c>
      <c r="AR24" s="119">
        <v>0</v>
      </c>
      <c r="AS24" s="141">
        <v>0</v>
      </c>
      <c r="AT24" s="122">
        <v>0</v>
      </c>
      <c r="AU24" s="123">
        <v>0</v>
      </c>
      <c r="AV24" s="162">
        <v>0</v>
      </c>
      <c r="AW24" s="54">
        <f t="shared" si="4"/>
        <v>0</v>
      </c>
      <c r="AX24" s="121"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54">
        <f t="shared" si="2"/>
        <v>48</v>
      </c>
      <c r="BH24" s="1"/>
    </row>
    <row r="25" spans="1:60" x14ac:dyDescent="0.25">
      <c r="A25" s="308"/>
      <c r="B25" s="262"/>
      <c r="C25" s="301"/>
      <c r="D25" s="117" t="s">
        <v>56</v>
      </c>
      <c r="E25" s="117">
        <v>1.5</v>
      </c>
      <c r="F25" s="117">
        <v>1.5</v>
      </c>
      <c r="G25" s="117">
        <v>1.5</v>
      </c>
      <c r="H25" s="117">
        <v>1.5</v>
      </c>
      <c r="I25" s="117">
        <v>1.5</v>
      </c>
      <c r="J25" s="117">
        <v>1.5</v>
      </c>
      <c r="K25" s="117">
        <v>1.5</v>
      </c>
      <c r="L25" s="117">
        <v>1.5</v>
      </c>
      <c r="M25" s="117">
        <v>1.5</v>
      </c>
      <c r="N25" s="117">
        <v>1.5</v>
      </c>
      <c r="O25" s="117">
        <v>1.5</v>
      </c>
      <c r="P25" s="117">
        <v>1.5</v>
      </c>
      <c r="Q25" s="117">
        <v>1.5</v>
      </c>
      <c r="R25" s="117">
        <v>1.5</v>
      </c>
      <c r="S25" s="117">
        <v>1.5</v>
      </c>
      <c r="T25" s="117">
        <v>1.5</v>
      </c>
      <c r="U25" s="162">
        <v>0</v>
      </c>
      <c r="V25" s="54">
        <f t="shared" si="3"/>
        <v>24</v>
      </c>
      <c r="W25" s="121">
        <v>0</v>
      </c>
      <c r="X25" s="121">
        <v>0</v>
      </c>
      <c r="Y25" s="141">
        <v>0</v>
      </c>
      <c r="Z25" s="141">
        <v>0</v>
      </c>
      <c r="AA25" s="141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119">
        <v>0</v>
      </c>
      <c r="AN25" s="141">
        <v>0</v>
      </c>
      <c r="AO25" s="119">
        <v>0</v>
      </c>
      <c r="AP25" s="119">
        <v>0</v>
      </c>
      <c r="AQ25" s="119">
        <v>0</v>
      </c>
      <c r="AR25" s="119">
        <v>0</v>
      </c>
      <c r="AS25" s="141">
        <v>0</v>
      </c>
      <c r="AT25" s="122">
        <v>0</v>
      </c>
      <c r="AU25" s="123">
        <v>0</v>
      </c>
      <c r="AV25" s="162">
        <v>0</v>
      </c>
      <c r="AW25" s="54">
        <f t="shared" si="4"/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54">
        <f t="shared" si="2"/>
        <v>24</v>
      </c>
      <c r="BH25" s="1"/>
    </row>
    <row r="26" spans="1:60" x14ac:dyDescent="0.25">
      <c r="A26" s="308"/>
      <c r="B26" s="247" t="s">
        <v>159</v>
      </c>
      <c r="C26" s="300" t="s">
        <v>160</v>
      </c>
      <c r="D26" s="37" t="s">
        <v>55</v>
      </c>
      <c r="E26" s="114">
        <v>2</v>
      </c>
      <c r="F26" s="114">
        <v>2</v>
      </c>
      <c r="G26" s="114">
        <v>2</v>
      </c>
      <c r="H26" s="114">
        <v>2</v>
      </c>
      <c r="I26" s="114">
        <v>2</v>
      </c>
      <c r="J26" s="114">
        <v>2</v>
      </c>
      <c r="K26" s="114">
        <v>2</v>
      </c>
      <c r="L26" s="114">
        <v>2</v>
      </c>
      <c r="M26" s="114">
        <v>2</v>
      </c>
      <c r="N26" s="114">
        <v>2</v>
      </c>
      <c r="O26" s="114">
        <v>2</v>
      </c>
      <c r="P26" s="114">
        <v>2</v>
      </c>
      <c r="Q26" s="114">
        <v>2</v>
      </c>
      <c r="R26" s="114">
        <v>2</v>
      </c>
      <c r="S26" s="114">
        <v>2</v>
      </c>
      <c r="T26" s="114">
        <v>2</v>
      </c>
      <c r="U26" s="162">
        <v>0</v>
      </c>
      <c r="V26" s="54">
        <f t="shared" si="3"/>
        <v>32</v>
      </c>
      <c r="W26" s="121">
        <v>0</v>
      </c>
      <c r="X26" s="121">
        <v>0</v>
      </c>
      <c r="Y26" s="62">
        <v>0</v>
      </c>
      <c r="Z26" s="62">
        <v>0</v>
      </c>
      <c r="AA26" s="62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9">
        <v>0</v>
      </c>
      <c r="AL26" s="119">
        <v>0</v>
      </c>
      <c r="AM26" s="119">
        <v>0</v>
      </c>
      <c r="AN26" s="141">
        <v>0</v>
      </c>
      <c r="AO26" s="119">
        <v>0</v>
      </c>
      <c r="AP26" s="119">
        <v>0</v>
      </c>
      <c r="AQ26" s="119">
        <v>0</v>
      </c>
      <c r="AR26" s="119">
        <v>0</v>
      </c>
      <c r="AS26" s="141">
        <v>0</v>
      </c>
      <c r="AT26" s="122">
        <v>0</v>
      </c>
      <c r="AU26" s="123">
        <v>0</v>
      </c>
      <c r="AV26" s="162">
        <v>0</v>
      </c>
      <c r="AW26" s="54">
        <f t="shared" si="4"/>
        <v>0</v>
      </c>
      <c r="AX26" s="121"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54">
        <f t="shared" si="2"/>
        <v>32</v>
      </c>
      <c r="BH26" s="142"/>
    </row>
    <row r="27" spans="1:60" x14ac:dyDescent="0.25">
      <c r="A27" s="308"/>
      <c r="B27" s="248"/>
      <c r="C27" s="301"/>
      <c r="D27" s="37" t="s">
        <v>56</v>
      </c>
      <c r="E27" s="37">
        <v>1</v>
      </c>
      <c r="F27" s="37">
        <v>1</v>
      </c>
      <c r="G27" s="37">
        <v>1</v>
      </c>
      <c r="H27" s="37">
        <v>1</v>
      </c>
      <c r="I27" s="37">
        <v>1</v>
      </c>
      <c r="J27" s="37">
        <v>1</v>
      </c>
      <c r="K27" s="37">
        <v>1</v>
      </c>
      <c r="L27" s="37">
        <v>1</v>
      </c>
      <c r="M27" s="37">
        <v>1</v>
      </c>
      <c r="N27" s="37">
        <v>1</v>
      </c>
      <c r="O27" s="37">
        <v>1</v>
      </c>
      <c r="P27" s="37">
        <v>1</v>
      </c>
      <c r="Q27" s="37">
        <v>1</v>
      </c>
      <c r="R27" s="37">
        <v>1</v>
      </c>
      <c r="S27" s="37">
        <v>1.5</v>
      </c>
      <c r="T27" s="37">
        <v>1.5</v>
      </c>
      <c r="U27" s="162">
        <v>0</v>
      </c>
      <c r="V27" s="54">
        <f t="shared" si="3"/>
        <v>17</v>
      </c>
      <c r="W27" s="121">
        <v>0</v>
      </c>
      <c r="X27" s="121">
        <v>0</v>
      </c>
      <c r="Y27" s="63">
        <v>0</v>
      </c>
      <c r="Z27" s="63">
        <v>0</v>
      </c>
      <c r="AA27" s="63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119">
        <v>0</v>
      </c>
      <c r="AL27" s="119">
        <v>0</v>
      </c>
      <c r="AM27" s="119">
        <v>0</v>
      </c>
      <c r="AN27" s="141">
        <v>0</v>
      </c>
      <c r="AO27" s="119">
        <v>0</v>
      </c>
      <c r="AP27" s="119">
        <v>0</v>
      </c>
      <c r="AQ27" s="119">
        <v>0</v>
      </c>
      <c r="AR27" s="119">
        <v>0</v>
      </c>
      <c r="AS27" s="141">
        <v>0</v>
      </c>
      <c r="AT27" s="122">
        <v>0</v>
      </c>
      <c r="AU27" s="123">
        <v>0</v>
      </c>
      <c r="AV27" s="162">
        <v>0</v>
      </c>
      <c r="AW27" s="54">
        <f t="shared" si="4"/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54">
        <f t="shared" si="2"/>
        <v>17</v>
      </c>
      <c r="BH27" s="142"/>
    </row>
    <row r="28" spans="1:60" x14ac:dyDescent="0.25">
      <c r="A28" s="308"/>
      <c r="B28" s="247" t="s">
        <v>198</v>
      </c>
      <c r="C28" s="300" t="s">
        <v>199</v>
      </c>
      <c r="D28" s="37" t="s">
        <v>55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62">
        <v>0</v>
      </c>
      <c r="V28" s="54">
        <f t="shared" si="3"/>
        <v>0</v>
      </c>
      <c r="W28" s="121">
        <v>0</v>
      </c>
      <c r="X28" s="121">
        <v>0</v>
      </c>
      <c r="Y28" s="62">
        <v>4</v>
      </c>
      <c r="Z28" s="62">
        <v>4</v>
      </c>
      <c r="AA28" s="62">
        <v>4</v>
      </c>
      <c r="AB28" s="114">
        <v>4</v>
      </c>
      <c r="AC28" s="114">
        <v>4</v>
      </c>
      <c r="AD28" s="114">
        <v>4</v>
      </c>
      <c r="AE28" s="114">
        <v>4</v>
      </c>
      <c r="AF28" s="114">
        <v>4</v>
      </c>
      <c r="AG28" s="114">
        <v>4</v>
      </c>
      <c r="AH28" s="114">
        <v>4</v>
      </c>
      <c r="AI28" s="114">
        <v>4</v>
      </c>
      <c r="AJ28" s="114">
        <v>4</v>
      </c>
      <c r="AK28" s="114">
        <v>4</v>
      </c>
      <c r="AL28" s="114">
        <v>4</v>
      </c>
      <c r="AM28" s="136">
        <v>4</v>
      </c>
      <c r="AN28" s="163">
        <v>3</v>
      </c>
      <c r="AO28" s="114">
        <v>3</v>
      </c>
      <c r="AP28" s="114">
        <v>3</v>
      </c>
      <c r="AQ28" s="114">
        <v>3</v>
      </c>
      <c r="AR28" s="114">
        <v>3</v>
      </c>
      <c r="AS28" s="62">
        <v>3</v>
      </c>
      <c r="AT28" s="122">
        <v>0</v>
      </c>
      <c r="AU28" s="123">
        <v>0</v>
      </c>
      <c r="AV28" s="162">
        <v>0</v>
      </c>
      <c r="AW28" s="54">
        <f t="shared" si="4"/>
        <v>78</v>
      </c>
      <c r="AX28" s="121"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54">
        <f t="shared" si="2"/>
        <v>78</v>
      </c>
      <c r="BH28" s="142"/>
    </row>
    <row r="29" spans="1:60" x14ac:dyDescent="0.25">
      <c r="A29" s="308"/>
      <c r="B29" s="248"/>
      <c r="C29" s="301"/>
      <c r="D29" s="37" t="s">
        <v>56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162">
        <v>0</v>
      </c>
      <c r="V29" s="54">
        <f t="shared" si="3"/>
        <v>0</v>
      </c>
      <c r="W29" s="121">
        <v>0</v>
      </c>
      <c r="X29" s="121">
        <v>0</v>
      </c>
      <c r="Y29" s="63">
        <f>Y28/2</f>
        <v>2</v>
      </c>
      <c r="Z29" s="63">
        <f t="shared" ref="Z29:AS29" si="10">Z28/2</f>
        <v>2</v>
      </c>
      <c r="AA29" s="63">
        <f t="shared" si="10"/>
        <v>2</v>
      </c>
      <c r="AB29" s="37">
        <f t="shared" si="10"/>
        <v>2</v>
      </c>
      <c r="AC29" s="37">
        <f t="shared" si="10"/>
        <v>2</v>
      </c>
      <c r="AD29" s="37">
        <f t="shared" si="10"/>
        <v>2</v>
      </c>
      <c r="AE29" s="37">
        <f t="shared" si="10"/>
        <v>2</v>
      </c>
      <c r="AF29" s="37">
        <f t="shared" si="10"/>
        <v>2</v>
      </c>
      <c r="AG29" s="37">
        <f t="shared" si="10"/>
        <v>2</v>
      </c>
      <c r="AH29" s="37">
        <f t="shared" si="10"/>
        <v>2</v>
      </c>
      <c r="AI29" s="37">
        <f t="shared" si="10"/>
        <v>2</v>
      </c>
      <c r="AJ29" s="37">
        <f t="shared" si="10"/>
        <v>2</v>
      </c>
      <c r="AK29" s="37">
        <f t="shared" si="10"/>
        <v>2</v>
      </c>
      <c r="AL29" s="37">
        <f t="shared" si="10"/>
        <v>2</v>
      </c>
      <c r="AM29" s="37">
        <f t="shared" si="10"/>
        <v>2</v>
      </c>
      <c r="AN29" s="63">
        <v>1.5</v>
      </c>
      <c r="AO29" s="37">
        <f t="shared" si="10"/>
        <v>1.5</v>
      </c>
      <c r="AP29" s="37">
        <f t="shared" si="10"/>
        <v>1.5</v>
      </c>
      <c r="AQ29" s="37">
        <f t="shared" si="10"/>
        <v>1.5</v>
      </c>
      <c r="AR29" s="37">
        <f t="shared" si="10"/>
        <v>1.5</v>
      </c>
      <c r="AS29" s="63">
        <f t="shared" si="10"/>
        <v>1.5</v>
      </c>
      <c r="AT29" s="122">
        <v>0</v>
      </c>
      <c r="AU29" s="123">
        <v>0</v>
      </c>
      <c r="AV29" s="162">
        <v>0</v>
      </c>
      <c r="AW29" s="54">
        <f t="shared" si="4"/>
        <v>39</v>
      </c>
      <c r="AX29" s="121"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54">
        <f t="shared" si="2"/>
        <v>39</v>
      </c>
      <c r="BH29" s="142"/>
    </row>
    <row r="30" spans="1:60" x14ac:dyDescent="0.25">
      <c r="A30" s="308"/>
      <c r="B30" s="302" t="s">
        <v>163</v>
      </c>
      <c r="C30" s="294" t="s">
        <v>164</v>
      </c>
      <c r="D30" s="98" t="s">
        <v>55</v>
      </c>
      <c r="E30" s="129">
        <f t="shared" ref="E30:T31" si="11">E32+E36+E40+E44</f>
        <v>24</v>
      </c>
      <c r="F30" s="129">
        <f t="shared" si="11"/>
        <v>24</v>
      </c>
      <c r="G30" s="129">
        <f t="shared" si="11"/>
        <v>24</v>
      </c>
      <c r="H30" s="129">
        <f t="shared" si="11"/>
        <v>24</v>
      </c>
      <c r="I30" s="129">
        <f t="shared" si="11"/>
        <v>24</v>
      </c>
      <c r="J30" s="129">
        <f t="shared" si="11"/>
        <v>24</v>
      </c>
      <c r="K30" s="129">
        <f t="shared" si="11"/>
        <v>24</v>
      </c>
      <c r="L30" s="129">
        <f t="shared" si="11"/>
        <v>24</v>
      </c>
      <c r="M30" s="129">
        <f t="shared" si="11"/>
        <v>24</v>
      </c>
      <c r="N30" s="129">
        <f t="shared" si="11"/>
        <v>24</v>
      </c>
      <c r="O30" s="129">
        <f t="shared" si="11"/>
        <v>24</v>
      </c>
      <c r="P30" s="129">
        <f t="shared" si="11"/>
        <v>24</v>
      </c>
      <c r="Q30" s="129">
        <f t="shared" si="11"/>
        <v>24</v>
      </c>
      <c r="R30" s="129">
        <f t="shared" si="11"/>
        <v>24</v>
      </c>
      <c r="S30" s="129">
        <f t="shared" si="11"/>
        <v>24</v>
      </c>
      <c r="T30" s="129">
        <f t="shared" si="11"/>
        <v>24</v>
      </c>
      <c r="U30" s="129">
        <f>U32+U36+U40</f>
        <v>0</v>
      </c>
      <c r="V30" s="129">
        <f>SUM(E30:U30)</f>
        <v>384</v>
      </c>
      <c r="W30" s="98">
        <v>0</v>
      </c>
      <c r="X30" s="98">
        <v>0</v>
      </c>
      <c r="Y30" s="130">
        <f t="shared" ref="Y30:AW31" si="12">Y32+Y36+Y40+Y44</f>
        <v>26</v>
      </c>
      <c r="Z30" s="130">
        <f t="shared" si="12"/>
        <v>26</v>
      </c>
      <c r="AA30" s="130">
        <f t="shared" si="12"/>
        <v>26</v>
      </c>
      <c r="AB30" s="129">
        <f t="shared" si="12"/>
        <v>26</v>
      </c>
      <c r="AC30" s="129">
        <f t="shared" si="12"/>
        <v>26</v>
      </c>
      <c r="AD30" s="129">
        <f t="shared" si="12"/>
        <v>26</v>
      </c>
      <c r="AE30" s="129">
        <f t="shared" si="12"/>
        <v>26</v>
      </c>
      <c r="AF30" s="129">
        <f t="shared" si="12"/>
        <v>26</v>
      </c>
      <c r="AG30" s="129">
        <f t="shared" si="12"/>
        <v>26</v>
      </c>
      <c r="AH30" s="129">
        <f t="shared" si="12"/>
        <v>26</v>
      </c>
      <c r="AI30" s="129">
        <f t="shared" si="12"/>
        <v>26</v>
      </c>
      <c r="AJ30" s="129">
        <f t="shared" si="12"/>
        <v>26</v>
      </c>
      <c r="AK30" s="129">
        <f t="shared" si="12"/>
        <v>26</v>
      </c>
      <c r="AL30" s="129">
        <f t="shared" si="12"/>
        <v>26</v>
      </c>
      <c r="AM30" s="129">
        <f t="shared" si="12"/>
        <v>26</v>
      </c>
      <c r="AN30" s="130">
        <f t="shared" si="12"/>
        <v>26</v>
      </c>
      <c r="AO30" s="129">
        <f t="shared" si="12"/>
        <v>26</v>
      </c>
      <c r="AP30" s="129">
        <f t="shared" si="12"/>
        <v>26</v>
      </c>
      <c r="AQ30" s="129">
        <f t="shared" si="12"/>
        <v>26</v>
      </c>
      <c r="AR30" s="129">
        <f t="shared" si="12"/>
        <v>26</v>
      </c>
      <c r="AS30" s="130">
        <f t="shared" si="12"/>
        <v>26</v>
      </c>
      <c r="AT30" s="129">
        <f t="shared" si="12"/>
        <v>0</v>
      </c>
      <c r="AU30" s="129">
        <f t="shared" si="12"/>
        <v>36</v>
      </c>
      <c r="AV30" s="129">
        <f t="shared" si="12"/>
        <v>0</v>
      </c>
      <c r="AW30" s="129">
        <f t="shared" si="12"/>
        <v>582</v>
      </c>
      <c r="AX30" s="98">
        <v>0</v>
      </c>
      <c r="AY30" s="98">
        <v>0</v>
      </c>
      <c r="AZ30" s="98">
        <v>0</v>
      </c>
      <c r="BA30" s="98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129">
        <f t="shared" si="2"/>
        <v>966</v>
      </c>
      <c r="BH30" s="1"/>
    </row>
    <row r="31" spans="1:60" x14ac:dyDescent="0.25">
      <c r="A31" s="308"/>
      <c r="B31" s="303"/>
      <c r="C31" s="295"/>
      <c r="D31" s="98" t="s">
        <v>56</v>
      </c>
      <c r="E31" s="98">
        <f t="shared" si="11"/>
        <v>12</v>
      </c>
      <c r="F31" s="98">
        <f t="shared" si="11"/>
        <v>12</v>
      </c>
      <c r="G31" s="98">
        <f t="shared" si="11"/>
        <v>12</v>
      </c>
      <c r="H31" s="98">
        <f t="shared" si="11"/>
        <v>12</v>
      </c>
      <c r="I31" s="98">
        <f t="shared" si="11"/>
        <v>12</v>
      </c>
      <c r="J31" s="98">
        <f t="shared" si="11"/>
        <v>12</v>
      </c>
      <c r="K31" s="98">
        <f t="shared" si="11"/>
        <v>12</v>
      </c>
      <c r="L31" s="98">
        <f t="shared" si="11"/>
        <v>12</v>
      </c>
      <c r="M31" s="98">
        <f t="shared" si="11"/>
        <v>12</v>
      </c>
      <c r="N31" s="98">
        <f t="shared" si="11"/>
        <v>12</v>
      </c>
      <c r="O31" s="98">
        <f t="shared" si="11"/>
        <v>12</v>
      </c>
      <c r="P31" s="98">
        <f t="shared" si="11"/>
        <v>12</v>
      </c>
      <c r="Q31" s="98">
        <f t="shared" si="11"/>
        <v>12</v>
      </c>
      <c r="R31" s="98">
        <f t="shared" si="11"/>
        <v>12</v>
      </c>
      <c r="S31" s="98">
        <f t="shared" si="11"/>
        <v>11.5</v>
      </c>
      <c r="T31" s="98">
        <f t="shared" si="11"/>
        <v>11.5</v>
      </c>
      <c r="U31" s="98">
        <f>U33+U37+U41</f>
        <v>0</v>
      </c>
      <c r="V31" s="129">
        <f t="shared" si="3"/>
        <v>191</v>
      </c>
      <c r="W31" s="98">
        <v>0</v>
      </c>
      <c r="X31" s="98">
        <v>0</v>
      </c>
      <c r="Y31" s="143">
        <f t="shared" si="12"/>
        <v>13</v>
      </c>
      <c r="Z31" s="143">
        <f t="shared" si="12"/>
        <v>13</v>
      </c>
      <c r="AA31" s="143">
        <f t="shared" si="12"/>
        <v>13</v>
      </c>
      <c r="AB31" s="98">
        <f t="shared" si="12"/>
        <v>13</v>
      </c>
      <c r="AC31" s="98">
        <f t="shared" si="12"/>
        <v>13</v>
      </c>
      <c r="AD31" s="98">
        <f t="shared" si="12"/>
        <v>13</v>
      </c>
      <c r="AE31" s="98">
        <f t="shared" si="12"/>
        <v>13</v>
      </c>
      <c r="AF31" s="98">
        <f t="shared" si="12"/>
        <v>13</v>
      </c>
      <c r="AG31" s="98">
        <f t="shared" si="12"/>
        <v>13</v>
      </c>
      <c r="AH31" s="98">
        <f t="shared" si="12"/>
        <v>13</v>
      </c>
      <c r="AI31" s="98">
        <f t="shared" si="12"/>
        <v>13</v>
      </c>
      <c r="AJ31" s="98">
        <f t="shared" si="12"/>
        <v>13</v>
      </c>
      <c r="AK31" s="98">
        <f t="shared" si="12"/>
        <v>13</v>
      </c>
      <c r="AL31" s="98">
        <f t="shared" si="12"/>
        <v>13</v>
      </c>
      <c r="AM31" s="98">
        <f t="shared" si="12"/>
        <v>13</v>
      </c>
      <c r="AN31" s="143">
        <f t="shared" si="12"/>
        <v>13</v>
      </c>
      <c r="AO31" s="98">
        <f t="shared" si="12"/>
        <v>13</v>
      </c>
      <c r="AP31" s="98">
        <f t="shared" si="12"/>
        <v>13</v>
      </c>
      <c r="AQ31" s="98">
        <f t="shared" si="12"/>
        <v>13</v>
      </c>
      <c r="AR31" s="98">
        <f t="shared" si="12"/>
        <v>13</v>
      </c>
      <c r="AS31" s="98">
        <f t="shared" si="12"/>
        <v>13</v>
      </c>
      <c r="AT31" s="98">
        <f>AT33+AT37+AT41</f>
        <v>0</v>
      </c>
      <c r="AU31" s="98">
        <f>AU33+AU37+AU41</f>
        <v>0</v>
      </c>
      <c r="AV31" s="98">
        <f>AV33+AV37+AV41</f>
        <v>0</v>
      </c>
      <c r="AW31" s="54">
        <f>SUM(W31:AV31)</f>
        <v>273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129">
        <f t="shared" si="2"/>
        <v>464</v>
      </c>
      <c r="BH31" s="1"/>
    </row>
    <row r="32" spans="1:60" x14ac:dyDescent="0.25">
      <c r="A32" s="308"/>
      <c r="B32" s="289" t="s">
        <v>165</v>
      </c>
      <c r="C32" s="265" t="s">
        <v>166</v>
      </c>
      <c r="D32" s="116" t="s">
        <v>55</v>
      </c>
      <c r="E32" s="118">
        <f>E34</f>
        <v>7</v>
      </c>
      <c r="F32" s="118">
        <f t="shared" ref="F32:U33" si="13">F34</f>
        <v>7</v>
      </c>
      <c r="G32" s="118">
        <f t="shared" si="13"/>
        <v>7</v>
      </c>
      <c r="H32" s="118">
        <f t="shared" si="13"/>
        <v>7</v>
      </c>
      <c r="I32" s="118">
        <f t="shared" si="13"/>
        <v>7</v>
      </c>
      <c r="J32" s="118">
        <f t="shared" si="13"/>
        <v>7</v>
      </c>
      <c r="K32" s="118">
        <f t="shared" si="13"/>
        <v>7</v>
      </c>
      <c r="L32" s="118">
        <f t="shared" si="13"/>
        <v>7</v>
      </c>
      <c r="M32" s="118">
        <f t="shared" si="13"/>
        <v>7</v>
      </c>
      <c r="N32" s="118">
        <f t="shared" si="13"/>
        <v>7</v>
      </c>
      <c r="O32" s="118">
        <f t="shared" si="13"/>
        <v>7</v>
      </c>
      <c r="P32" s="118">
        <f t="shared" si="13"/>
        <v>7</v>
      </c>
      <c r="Q32" s="118">
        <f t="shared" si="13"/>
        <v>7</v>
      </c>
      <c r="R32" s="118">
        <f t="shared" si="13"/>
        <v>7</v>
      </c>
      <c r="S32" s="118">
        <f t="shared" si="13"/>
        <v>7</v>
      </c>
      <c r="T32" s="118">
        <f t="shared" si="13"/>
        <v>7</v>
      </c>
      <c r="U32" s="118">
        <f t="shared" si="13"/>
        <v>0</v>
      </c>
      <c r="V32" s="129">
        <f t="shared" si="3"/>
        <v>112</v>
      </c>
      <c r="W32" s="116">
        <v>0</v>
      </c>
      <c r="X32" s="116">
        <v>0</v>
      </c>
      <c r="Y32" s="30">
        <f>Y34</f>
        <v>8</v>
      </c>
      <c r="Z32" s="30">
        <f t="shared" ref="Z32:AU33" si="14">Z34</f>
        <v>8</v>
      </c>
      <c r="AA32" s="30">
        <f t="shared" si="14"/>
        <v>8</v>
      </c>
      <c r="AB32" s="30">
        <f t="shared" si="14"/>
        <v>8</v>
      </c>
      <c r="AC32" s="30">
        <f t="shared" si="14"/>
        <v>8</v>
      </c>
      <c r="AD32" s="30">
        <f t="shared" si="14"/>
        <v>8</v>
      </c>
      <c r="AE32" s="30">
        <f t="shared" si="14"/>
        <v>8</v>
      </c>
      <c r="AF32" s="30">
        <f t="shared" si="14"/>
        <v>8</v>
      </c>
      <c r="AG32" s="30">
        <f t="shared" si="14"/>
        <v>8</v>
      </c>
      <c r="AH32" s="30">
        <f t="shared" si="14"/>
        <v>8</v>
      </c>
      <c r="AI32" s="30">
        <f t="shared" si="14"/>
        <v>8</v>
      </c>
      <c r="AJ32" s="30">
        <f t="shared" si="14"/>
        <v>8</v>
      </c>
      <c r="AK32" s="30">
        <f t="shared" si="14"/>
        <v>8</v>
      </c>
      <c r="AL32" s="30">
        <f t="shared" si="14"/>
        <v>8</v>
      </c>
      <c r="AM32" s="30">
        <f t="shared" si="14"/>
        <v>8</v>
      </c>
      <c r="AN32" s="30">
        <f t="shared" si="14"/>
        <v>8</v>
      </c>
      <c r="AO32" s="30">
        <f t="shared" si="14"/>
        <v>8</v>
      </c>
      <c r="AP32" s="30">
        <f t="shared" si="14"/>
        <v>8</v>
      </c>
      <c r="AQ32" s="30">
        <f t="shared" si="14"/>
        <v>8</v>
      </c>
      <c r="AR32" s="30">
        <f t="shared" si="14"/>
        <v>8</v>
      </c>
      <c r="AS32" s="30">
        <f t="shared" si="14"/>
        <v>8</v>
      </c>
      <c r="AT32" s="30">
        <f t="shared" si="14"/>
        <v>0</v>
      </c>
      <c r="AU32" s="30">
        <f t="shared" si="14"/>
        <v>0</v>
      </c>
      <c r="AV32" s="30">
        <v>0</v>
      </c>
      <c r="AW32" s="54">
        <f>SUM(W32:AV32)</f>
        <v>168</v>
      </c>
      <c r="AX32" s="116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18">
        <f t="shared" si="2"/>
        <v>280</v>
      </c>
      <c r="BH32" s="1"/>
    </row>
    <row r="33" spans="1:60" x14ac:dyDescent="0.25">
      <c r="A33" s="308"/>
      <c r="B33" s="290"/>
      <c r="C33" s="266"/>
      <c r="D33" s="116" t="s">
        <v>56</v>
      </c>
      <c r="E33" s="116">
        <f>E35</f>
        <v>3.5</v>
      </c>
      <c r="F33" s="116">
        <f t="shared" si="13"/>
        <v>3.5</v>
      </c>
      <c r="G33" s="116">
        <f t="shared" si="13"/>
        <v>3.5</v>
      </c>
      <c r="H33" s="116">
        <f t="shared" si="13"/>
        <v>3.5</v>
      </c>
      <c r="I33" s="116">
        <f t="shared" si="13"/>
        <v>3.5</v>
      </c>
      <c r="J33" s="116">
        <f t="shared" si="13"/>
        <v>3.5</v>
      </c>
      <c r="K33" s="116">
        <f t="shared" si="13"/>
        <v>3.5</v>
      </c>
      <c r="L33" s="116">
        <f t="shared" si="13"/>
        <v>3.5</v>
      </c>
      <c r="M33" s="116">
        <f t="shared" si="13"/>
        <v>3.5</v>
      </c>
      <c r="N33" s="116">
        <f t="shared" si="13"/>
        <v>3.5</v>
      </c>
      <c r="O33" s="116">
        <f t="shared" si="13"/>
        <v>3.5</v>
      </c>
      <c r="P33" s="116">
        <f t="shared" si="13"/>
        <v>3.5</v>
      </c>
      <c r="Q33" s="116">
        <f t="shared" si="13"/>
        <v>3.5</v>
      </c>
      <c r="R33" s="116">
        <f t="shared" si="13"/>
        <v>3.5</v>
      </c>
      <c r="S33" s="116">
        <f t="shared" si="13"/>
        <v>3.5</v>
      </c>
      <c r="T33" s="116">
        <f t="shared" si="13"/>
        <v>3.5</v>
      </c>
      <c r="U33" s="116">
        <f t="shared" si="13"/>
        <v>0</v>
      </c>
      <c r="V33" s="129">
        <f t="shared" si="3"/>
        <v>56</v>
      </c>
      <c r="W33" s="116">
        <v>0</v>
      </c>
      <c r="X33" s="116">
        <v>0</v>
      </c>
      <c r="Y33" s="127">
        <f>Y35</f>
        <v>4</v>
      </c>
      <c r="Z33" s="127">
        <f t="shared" si="14"/>
        <v>4</v>
      </c>
      <c r="AA33" s="127">
        <f t="shared" si="14"/>
        <v>4</v>
      </c>
      <c r="AB33" s="116">
        <f t="shared" si="14"/>
        <v>4</v>
      </c>
      <c r="AC33" s="116">
        <f t="shared" si="14"/>
        <v>4</v>
      </c>
      <c r="AD33" s="116">
        <f t="shared" si="14"/>
        <v>4</v>
      </c>
      <c r="AE33" s="116">
        <f t="shared" si="14"/>
        <v>4</v>
      </c>
      <c r="AF33" s="116">
        <f t="shared" si="14"/>
        <v>4</v>
      </c>
      <c r="AG33" s="116">
        <f t="shared" si="14"/>
        <v>4</v>
      </c>
      <c r="AH33" s="116">
        <f t="shared" si="14"/>
        <v>4</v>
      </c>
      <c r="AI33" s="116">
        <f t="shared" si="14"/>
        <v>4</v>
      </c>
      <c r="AJ33" s="116">
        <f t="shared" si="14"/>
        <v>4</v>
      </c>
      <c r="AK33" s="116">
        <f t="shared" si="14"/>
        <v>4</v>
      </c>
      <c r="AL33" s="116">
        <f t="shared" si="14"/>
        <v>4</v>
      </c>
      <c r="AM33" s="116">
        <f t="shared" si="14"/>
        <v>4</v>
      </c>
      <c r="AN33" s="127">
        <f t="shared" si="14"/>
        <v>4</v>
      </c>
      <c r="AO33" s="116">
        <f t="shared" si="14"/>
        <v>4</v>
      </c>
      <c r="AP33" s="116">
        <f t="shared" si="14"/>
        <v>4</v>
      </c>
      <c r="AQ33" s="116">
        <f t="shared" si="14"/>
        <v>4</v>
      </c>
      <c r="AR33" s="116">
        <f t="shared" si="14"/>
        <v>4</v>
      </c>
      <c r="AS33" s="116">
        <f t="shared" si="14"/>
        <v>4</v>
      </c>
      <c r="AT33" s="116">
        <v>0</v>
      </c>
      <c r="AU33" s="116">
        <v>0</v>
      </c>
      <c r="AV33" s="116">
        <v>0</v>
      </c>
      <c r="AW33" s="54">
        <f t="shared" si="4"/>
        <v>84</v>
      </c>
      <c r="AX33" s="116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8">
        <f t="shared" si="2"/>
        <v>140</v>
      </c>
      <c r="BH33" s="1"/>
    </row>
    <row r="34" spans="1:60" x14ac:dyDescent="0.25">
      <c r="A34" s="308"/>
      <c r="B34" s="247" t="s">
        <v>167</v>
      </c>
      <c r="C34" s="244" t="s">
        <v>168</v>
      </c>
      <c r="D34" s="37" t="s">
        <v>55</v>
      </c>
      <c r="E34" s="114">
        <v>7</v>
      </c>
      <c r="F34" s="114">
        <v>7</v>
      </c>
      <c r="G34" s="114">
        <v>7</v>
      </c>
      <c r="H34" s="114">
        <v>7</v>
      </c>
      <c r="I34" s="114">
        <v>7</v>
      </c>
      <c r="J34" s="114">
        <v>7</v>
      </c>
      <c r="K34" s="114">
        <v>7</v>
      </c>
      <c r="L34" s="114">
        <v>7</v>
      </c>
      <c r="M34" s="114">
        <v>7</v>
      </c>
      <c r="N34" s="114">
        <v>7</v>
      </c>
      <c r="O34" s="114">
        <v>7</v>
      </c>
      <c r="P34" s="114">
        <v>7</v>
      </c>
      <c r="Q34" s="114">
        <v>7</v>
      </c>
      <c r="R34" s="114">
        <v>7</v>
      </c>
      <c r="S34" s="114">
        <v>7</v>
      </c>
      <c r="T34" s="114">
        <v>7</v>
      </c>
      <c r="U34" s="162">
        <v>0</v>
      </c>
      <c r="V34" s="129">
        <f t="shared" si="3"/>
        <v>112</v>
      </c>
      <c r="W34" s="121">
        <v>0</v>
      </c>
      <c r="X34" s="121">
        <v>0</v>
      </c>
      <c r="Y34" s="62">
        <v>8</v>
      </c>
      <c r="Z34" s="62">
        <v>8</v>
      </c>
      <c r="AA34" s="62">
        <v>8</v>
      </c>
      <c r="AB34" s="114">
        <v>8</v>
      </c>
      <c r="AC34" s="114">
        <v>8</v>
      </c>
      <c r="AD34" s="114">
        <v>8</v>
      </c>
      <c r="AE34" s="114">
        <v>8</v>
      </c>
      <c r="AF34" s="114">
        <v>8</v>
      </c>
      <c r="AG34" s="114">
        <v>8</v>
      </c>
      <c r="AH34" s="114">
        <v>8</v>
      </c>
      <c r="AI34" s="114">
        <v>8</v>
      </c>
      <c r="AJ34" s="114">
        <v>8</v>
      </c>
      <c r="AK34" s="114">
        <v>8</v>
      </c>
      <c r="AL34" s="114">
        <v>8</v>
      </c>
      <c r="AM34" s="114">
        <v>8</v>
      </c>
      <c r="AN34" s="62">
        <v>8</v>
      </c>
      <c r="AO34" s="114">
        <v>8</v>
      </c>
      <c r="AP34" s="114">
        <v>8</v>
      </c>
      <c r="AQ34" s="114">
        <v>8</v>
      </c>
      <c r="AR34" s="114">
        <v>8</v>
      </c>
      <c r="AS34" s="62">
        <v>8</v>
      </c>
      <c r="AT34" s="122">
        <v>0</v>
      </c>
      <c r="AU34" s="123">
        <v>0</v>
      </c>
      <c r="AV34" s="162">
        <v>0</v>
      </c>
      <c r="AW34" s="54">
        <f t="shared" si="4"/>
        <v>168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18">
        <f t="shared" si="2"/>
        <v>280</v>
      </c>
      <c r="BH34" s="93"/>
    </row>
    <row r="35" spans="1:60" x14ac:dyDescent="0.25">
      <c r="A35" s="308"/>
      <c r="B35" s="248"/>
      <c r="C35" s="245"/>
      <c r="D35" s="37" t="s">
        <v>56</v>
      </c>
      <c r="E35" s="37">
        <v>3.5</v>
      </c>
      <c r="F35" s="37">
        <v>3.5</v>
      </c>
      <c r="G35" s="37">
        <v>3.5</v>
      </c>
      <c r="H35" s="37">
        <v>3.5</v>
      </c>
      <c r="I35" s="37">
        <v>3.5</v>
      </c>
      <c r="J35" s="37">
        <v>3.5</v>
      </c>
      <c r="K35" s="37">
        <v>3.5</v>
      </c>
      <c r="L35" s="37">
        <v>3.5</v>
      </c>
      <c r="M35" s="37">
        <v>3.5</v>
      </c>
      <c r="N35" s="37">
        <v>3.5</v>
      </c>
      <c r="O35" s="37">
        <v>3.5</v>
      </c>
      <c r="P35" s="37">
        <v>3.5</v>
      </c>
      <c r="Q35" s="37">
        <v>3.5</v>
      </c>
      <c r="R35" s="37">
        <v>3.5</v>
      </c>
      <c r="S35" s="37">
        <v>3.5</v>
      </c>
      <c r="T35" s="37">
        <v>3.5</v>
      </c>
      <c r="U35" s="162">
        <v>0</v>
      </c>
      <c r="V35" s="129">
        <f t="shared" si="3"/>
        <v>56</v>
      </c>
      <c r="W35" s="121">
        <v>0</v>
      </c>
      <c r="X35" s="121">
        <v>0</v>
      </c>
      <c r="Y35" s="63">
        <f>Y34/2</f>
        <v>4</v>
      </c>
      <c r="Z35" s="63">
        <f t="shared" ref="Z35:AS35" si="15">Z34/2</f>
        <v>4</v>
      </c>
      <c r="AA35" s="63">
        <f t="shared" si="15"/>
        <v>4</v>
      </c>
      <c r="AB35" s="37">
        <f t="shared" si="15"/>
        <v>4</v>
      </c>
      <c r="AC35" s="37">
        <f t="shared" si="15"/>
        <v>4</v>
      </c>
      <c r="AD35" s="37">
        <f t="shared" si="15"/>
        <v>4</v>
      </c>
      <c r="AE35" s="37">
        <f t="shared" si="15"/>
        <v>4</v>
      </c>
      <c r="AF35" s="37">
        <f t="shared" si="15"/>
        <v>4</v>
      </c>
      <c r="AG35" s="37">
        <f t="shared" si="15"/>
        <v>4</v>
      </c>
      <c r="AH35" s="37">
        <f t="shared" si="15"/>
        <v>4</v>
      </c>
      <c r="AI35" s="37">
        <f t="shared" si="15"/>
        <v>4</v>
      </c>
      <c r="AJ35" s="37">
        <f t="shared" si="15"/>
        <v>4</v>
      </c>
      <c r="AK35" s="37">
        <f t="shared" si="15"/>
        <v>4</v>
      </c>
      <c r="AL35" s="37">
        <f t="shared" si="15"/>
        <v>4</v>
      </c>
      <c r="AM35" s="37">
        <f t="shared" si="15"/>
        <v>4</v>
      </c>
      <c r="AN35" s="63">
        <v>4</v>
      </c>
      <c r="AO35" s="37">
        <f t="shared" si="15"/>
        <v>4</v>
      </c>
      <c r="AP35" s="37">
        <f t="shared" si="15"/>
        <v>4</v>
      </c>
      <c r="AQ35" s="37">
        <f t="shared" si="15"/>
        <v>4</v>
      </c>
      <c r="AR35" s="37">
        <f t="shared" si="15"/>
        <v>4</v>
      </c>
      <c r="AS35" s="63">
        <f t="shared" si="15"/>
        <v>4</v>
      </c>
      <c r="AT35" s="122">
        <v>0</v>
      </c>
      <c r="AU35" s="123">
        <v>0</v>
      </c>
      <c r="AV35" s="162">
        <v>0</v>
      </c>
      <c r="AW35" s="54">
        <f t="shared" si="4"/>
        <v>84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18">
        <f t="shared" si="2"/>
        <v>140</v>
      </c>
      <c r="BH35" s="93"/>
    </row>
    <row r="36" spans="1:60" x14ac:dyDescent="0.25">
      <c r="A36" s="308"/>
      <c r="B36" s="289" t="s">
        <v>169</v>
      </c>
      <c r="C36" s="265" t="s">
        <v>170</v>
      </c>
      <c r="D36" s="116" t="s">
        <v>55</v>
      </c>
      <c r="E36" s="118">
        <f>E38</f>
        <v>6</v>
      </c>
      <c r="F36" s="118">
        <f t="shared" ref="F36:U37" si="16">F38</f>
        <v>6</v>
      </c>
      <c r="G36" s="118">
        <f t="shared" si="16"/>
        <v>6</v>
      </c>
      <c r="H36" s="118">
        <f t="shared" si="16"/>
        <v>6</v>
      </c>
      <c r="I36" s="118">
        <f t="shared" si="16"/>
        <v>6</v>
      </c>
      <c r="J36" s="118">
        <f t="shared" si="16"/>
        <v>6</v>
      </c>
      <c r="K36" s="118">
        <f t="shared" si="16"/>
        <v>6</v>
      </c>
      <c r="L36" s="118">
        <f t="shared" si="16"/>
        <v>6</v>
      </c>
      <c r="M36" s="118">
        <f t="shared" si="16"/>
        <v>6</v>
      </c>
      <c r="N36" s="118">
        <f t="shared" si="16"/>
        <v>6</v>
      </c>
      <c r="O36" s="118">
        <f t="shared" si="16"/>
        <v>6</v>
      </c>
      <c r="P36" s="118">
        <f t="shared" si="16"/>
        <v>6</v>
      </c>
      <c r="Q36" s="118">
        <f t="shared" si="16"/>
        <v>6</v>
      </c>
      <c r="R36" s="118">
        <f t="shared" si="16"/>
        <v>6</v>
      </c>
      <c r="S36" s="118">
        <f t="shared" si="16"/>
        <v>5</v>
      </c>
      <c r="T36" s="118">
        <f t="shared" si="16"/>
        <v>5</v>
      </c>
      <c r="U36" s="118">
        <f t="shared" si="16"/>
        <v>0</v>
      </c>
      <c r="V36" s="129">
        <f t="shared" si="3"/>
        <v>94</v>
      </c>
      <c r="W36" s="116">
        <v>0</v>
      </c>
      <c r="X36" s="116">
        <v>0</v>
      </c>
      <c r="Y36" s="30">
        <f>Y38</f>
        <v>8</v>
      </c>
      <c r="Z36" s="30">
        <f t="shared" ref="Z36:AU37" si="17">Z38</f>
        <v>8</v>
      </c>
      <c r="AA36" s="30">
        <f t="shared" si="17"/>
        <v>8</v>
      </c>
      <c r="AB36" s="30">
        <f t="shared" si="17"/>
        <v>8</v>
      </c>
      <c r="AC36" s="30">
        <f t="shared" si="17"/>
        <v>8</v>
      </c>
      <c r="AD36" s="30">
        <f t="shared" si="17"/>
        <v>8</v>
      </c>
      <c r="AE36" s="30">
        <f t="shared" si="17"/>
        <v>8</v>
      </c>
      <c r="AF36" s="30">
        <f t="shared" si="17"/>
        <v>8</v>
      </c>
      <c r="AG36" s="30">
        <f t="shared" si="17"/>
        <v>8</v>
      </c>
      <c r="AH36" s="30">
        <f t="shared" si="17"/>
        <v>8</v>
      </c>
      <c r="AI36" s="30">
        <f t="shared" si="17"/>
        <v>8</v>
      </c>
      <c r="AJ36" s="30">
        <f t="shared" si="17"/>
        <v>8</v>
      </c>
      <c r="AK36" s="30">
        <f t="shared" si="17"/>
        <v>8</v>
      </c>
      <c r="AL36" s="30">
        <f t="shared" si="17"/>
        <v>8</v>
      </c>
      <c r="AM36" s="30">
        <f t="shared" si="17"/>
        <v>8</v>
      </c>
      <c r="AN36" s="30">
        <f t="shared" si="17"/>
        <v>8</v>
      </c>
      <c r="AO36" s="30">
        <f t="shared" si="17"/>
        <v>8</v>
      </c>
      <c r="AP36" s="30">
        <f t="shared" si="17"/>
        <v>8</v>
      </c>
      <c r="AQ36" s="30">
        <f t="shared" si="17"/>
        <v>8</v>
      </c>
      <c r="AR36" s="30">
        <f t="shared" si="17"/>
        <v>8</v>
      </c>
      <c r="AS36" s="30">
        <f t="shared" si="17"/>
        <v>8</v>
      </c>
      <c r="AT36" s="30">
        <f t="shared" si="17"/>
        <v>0</v>
      </c>
      <c r="AU36" s="30">
        <f t="shared" si="17"/>
        <v>0</v>
      </c>
      <c r="AV36" s="118">
        <v>0</v>
      </c>
      <c r="AW36" s="54">
        <f t="shared" si="4"/>
        <v>168</v>
      </c>
      <c r="AX36" s="116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8">
        <f t="shared" si="2"/>
        <v>262</v>
      </c>
      <c r="BH36" s="1"/>
    </row>
    <row r="37" spans="1:60" x14ac:dyDescent="0.25">
      <c r="A37" s="308"/>
      <c r="B37" s="290"/>
      <c r="C37" s="266"/>
      <c r="D37" s="116" t="s">
        <v>56</v>
      </c>
      <c r="E37" s="116">
        <f>E39</f>
        <v>3</v>
      </c>
      <c r="F37" s="116">
        <f t="shared" si="16"/>
        <v>3</v>
      </c>
      <c r="G37" s="116">
        <f t="shared" si="16"/>
        <v>3</v>
      </c>
      <c r="H37" s="116">
        <f t="shared" si="16"/>
        <v>3</v>
      </c>
      <c r="I37" s="116">
        <f t="shared" si="16"/>
        <v>3</v>
      </c>
      <c r="J37" s="116">
        <f t="shared" si="16"/>
        <v>3</v>
      </c>
      <c r="K37" s="116">
        <f t="shared" si="16"/>
        <v>3</v>
      </c>
      <c r="L37" s="116">
        <f t="shared" si="16"/>
        <v>3</v>
      </c>
      <c r="M37" s="116">
        <f t="shared" si="16"/>
        <v>3</v>
      </c>
      <c r="N37" s="116">
        <f t="shared" si="16"/>
        <v>3</v>
      </c>
      <c r="O37" s="116">
        <f t="shared" si="16"/>
        <v>3</v>
      </c>
      <c r="P37" s="116">
        <f t="shared" si="16"/>
        <v>3</v>
      </c>
      <c r="Q37" s="116">
        <f t="shared" si="16"/>
        <v>3</v>
      </c>
      <c r="R37" s="116">
        <f t="shared" si="16"/>
        <v>3</v>
      </c>
      <c r="S37" s="116">
        <f t="shared" si="16"/>
        <v>2</v>
      </c>
      <c r="T37" s="116">
        <f t="shared" si="16"/>
        <v>2.5</v>
      </c>
      <c r="U37" s="116">
        <f t="shared" si="16"/>
        <v>0</v>
      </c>
      <c r="V37" s="129">
        <f t="shared" si="3"/>
        <v>46.5</v>
      </c>
      <c r="W37" s="116">
        <v>0</v>
      </c>
      <c r="X37" s="116">
        <v>0</v>
      </c>
      <c r="Y37" s="127">
        <f>Y39</f>
        <v>4</v>
      </c>
      <c r="Z37" s="127">
        <f t="shared" si="17"/>
        <v>4</v>
      </c>
      <c r="AA37" s="127">
        <f t="shared" si="17"/>
        <v>4</v>
      </c>
      <c r="AB37" s="116">
        <f t="shared" si="17"/>
        <v>4</v>
      </c>
      <c r="AC37" s="116">
        <f t="shared" si="17"/>
        <v>4</v>
      </c>
      <c r="AD37" s="116">
        <f t="shared" si="17"/>
        <v>4</v>
      </c>
      <c r="AE37" s="116">
        <f t="shared" si="17"/>
        <v>4</v>
      </c>
      <c r="AF37" s="116">
        <f t="shared" si="17"/>
        <v>4</v>
      </c>
      <c r="AG37" s="116">
        <f t="shared" si="17"/>
        <v>4</v>
      </c>
      <c r="AH37" s="116">
        <f t="shared" si="17"/>
        <v>4</v>
      </c>
      <c r="AI37" s="116">
        <f t="shared" si="17"/>
        <v>4</v>
      </c>
      <c r="AJ37" s="116">
        <f t="shared" si="17"/>
        <v>4</v>
      </c>
      <c r="AK37" s="116">
        <f t="shared" si="17"/>
        <v>4</v>
      </c>
      <c r="AL37" s="116">
        <f t="shared" si="17"/>
        <v>4</v>
      </c>
      <c r="AM37" s="116">
        <f t="shared" si="17"/>
        <v>4</v>
      </c>
      <c r="AN37" s="127">
        <f t="shared" si="17"/>
        <v>4</v>
      </c>
      <c r="AO37" s="116">
        <f t="shared" si="17"/>
        <v>4</v>
      </c>
      <c r="AP37" s="116">
        <f t="shared" si="17"/>
        <v>4</v>
      </c>
      <c r="AQ37" s="116">
        <f t="shared" si="17"/>
        <v>4</v>
      </c>
      <c r="AR37" s="116">
        <f t="shared" si="17"/>
        <v>4</v>
      </c>
      <c r="AS37" s="127">
        <f t="shared" si="17"/>
        <v>4</v>
      </c>
      <c r="AT37" s="116">
        <f t="shared" si="17"/>
        <v>0</v>
      </c>
      <c r="AU37" s="116">
        <f t="shared" si="17"/>
        <v>0</v>
      </c>
      <c r="AV37" s="116">
        <v>0</v>
      </c>
      <c r="AW37" s="54">
        <f t="shared" si="4"/>
        <v>84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8">
        <f t="shared" si="2"/>
        <v>130.5</v>
      </c>
      <c r="BH37" s="1"/>
    </row>
    <row r="38" spans="1:60" x14ac:dyDescent="0.25">
      <c r="A38" s="308"/>
      <c r="B38" s="291" t="s">
        <v>173</v>
      </c>
      <c r="C38" s="244" t="s">
        <v>174</v>
      </c>
      <c r="D38" s="117" t="s">
        <v>55</v>
      </c>
      <c r="E38" s="112">
        <v>6</v>
      </c>
      <c r="F38" s="112">
        <v>6</v>
      </c>
      <c r="G38" s="112">
        <v>6</v>
      </c>
      <c r="H38" s="112">
        <v>6</v>
      </c>
      <c r="I38" s="112">
        <v>6</v>
      </c>
      <c r="J38" s="112">
        <v>6</v>
      </c>
      <c r="K38" s="112">
        <v>6</v>
      </c>
      <c r="L38" s="112">
        <v>6</v>
      </c>
      <c r="M38" s="112">
        <v>6</v>
      </c>
      <c r="N38" s="112">
        <v>6</v>
      </c>
      <c r="O38" s="112">
        <v>6</v>
      </c>
      <c r="P38" s="112">
        <v>6</v>
      </c>
      <c r="Q38" s="112">
        <v>6</v>
      </c>
      <c r="R38" s="136">
        <v>6</v>
      </c>
      <c r="S38" s="136">
        <v>5</v>
      </c>
      <c r="T38" s="136">
        <v>5</v>
      </c>
      <c r="U38" s="162">
        <v>0</v>
      </c>
      <c r="V38" s="129">
        <f t="shared" si="3"/>
        <v>94</v>
      </c>
      <c r="W38" s="121">
        <v>0</v>
      </c>
      <c r="X38" s="121">
        <v>0</v>
      </c>
      <c r="Y38" s="62">
        <v>8</v>
      </c>
      <c r="Z38" s="62">
        <v>8</v>
      </c>
      <c r="AA38" s="62">
        <v>8</v>
      </c>
      <c r="AB38" s="114">
        <v>8</v>
      </c>
      <c r="AC38" s="114">
        <v>8</v>
      </c>
      <c r="AD38" s="114">
        <v>8</v>
      </c>
      <c r="AE38" s="114">
        <v>8</v>
      </c>
      <c r="AF38" s="114">
        <v>8</v>
      </c>
      <c r="AG38" s="114">
        <v>8</v>
      </c>
      <c r="AH38" s="114">
        <v>8</v>
      </c>
      <c r="AI38" s="114">
        <v>8</v>
      </c>
      <c r="AJ38" s="114">
        <v>8</v>
      </c>
      <c r="AK38" s="114">
        <v>8</v>
      </c>
      <c r="AL38" s="114">
        <v>8</v>
      </c>
      <c r="AM38" s="114">
        <v>8</v>
      </c>
      <c r="AN38" s="62">
        <v>8</v>
      </c>
      <c r="AO38" s="114">
        <v>8</v>
      </c>
      <c r="AP38" s="114">
        <v>8</v>
      </c>
      <c r="AQ38" s="114">
        <v>8</v>
      </c>
      <c r="AR38" s="114">
        <v>8</v>
      </c>
      <c r="AS38" s="62">
        <v>8</v>
      </c>
      <c r="AT38" s="122">
        <v>0</v>
      </c>
      <c r="AU38" s="123">
        <v>0</v>
      </c>
      <c r="AV38" s="162">
        <v>0</v>
      </c>
      <c r="AW38" s="54">
        <f t="shared" si="4"/>
        <v>168</v>
      </c>
      <c r="AX38" s="121"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54">
        <f t="shared" si="2"/>
        <v>262</v>
      </c>
      <c r="BH38" s="1"/>
    </row>
    <row r="39" spans="1:60" x14ac:dyDescent="0.25">
      <c r="A39" s="308"/>
      <c r="B39" s="292"/>
      <c r="C39" s="245"/>
      <c r="D39" s="117" t="s">
        <v>56</v>
      </c>
      <c r="E39" s="117">
        <f>E38/2</f>
        <v>3</v>
      </c>
      <c r="F39" s="117">
        <f t="shared" ref="F39:T39" si="18">F38/2</f>
        <v>3</v>
      </c>
      <c r="G39" s="117">
        <f t="shared" si="18"/>
        <v>3</v>
      </c>
      <c r="H39" s="117">
        <f t="shared" si="18"/>
        <v>3</v>
      </c>
      <c r="I39" s="117">
        <f t="shared" si="18"/>
        <v>3</v>
      </c>
      <c r="J39" s="117">
        <f t="shared" si="18"/>
        <v>3</v>
      </c>
      <c r="K39" s="117">
        <f t="shared" si="18"/>
        <v>3</v>
      </c>
      <c r="L39" s="117">
        <f t="shared" si="18"/>
        <v>3</v>
      </c>
      <c r="M39" s="117">
        <f t="shared" si="18"/>
        <v>3</v>
      </c>
      <c r="N39" s="117">
        <f t="shared" si="18"/>
        <v>3</v>
      </c>
      <c r="O39" s="117">
        <f t="shared" si="18"/>
        <v>3</v>
      </c>
      <c r="P39" s="117">
        <f t="shared" si="18"/>
        <v>3</v>
      </c>
      <c r="Q39" s="117">
        <f t="shared" si="18"/>
        <v>3</v>
      </c>
      <c r="R39" s="117">
        <f t="shared" si="18"/>
        <v>3</v>
      </c>
      <c r="S39" s="117">
        <v>2</v>
      </c>
      <c r="T39" s="117">
        <f t="shared" si="18"/>
        <v>2.5</v>
      </c>
      <c r="U39" s="162">
        <v>0</v>
      </c>
      <c r="V39" s="129">
        <f t="shared" si="3"/>
        <v>46.5</v>
      </c>
      <c r="W39" s="121">
        <v>0</v>
      </c>
      <c r="X39" s="121">
        <v>0</v>
      </c>
      <c r="Y39" s="63">
        <f>Y38/2</f>
        <v>4</v>
      </c>
      <c r="Z39" s="63">
        <f t="shared" ref="Z39:AS39" si="19">Z38/2</f>
        <v>4</v>
      </c>
      <c r="AA39" s="63">
        <f t="shared" si="19"/>
        <v>4</v>
      </c>
      <c r="AB39" s="37">
        <f t="shared" si="19"/>
        <v>4</v>
      </c>
      <c r="AC39" s="37">
        <f t="shared" si="19"/>
        <v>4</v>
      </c>
      <c r="AD39" s="37">
        <f t="shared" si="19"/>
        <v>4</v>
      </c>
      <c r="AE39" s="37">
        <f t="shared" si="19"/>
        <v>4</v>
      </c>
      <c r="AF39" s="37">
        <f t="shared" si="19"/>
        <v>4</v>
      </c>
      <c r="AG39" s="37">
        <f t="shared" si="19"/>
        <v>4</v>
      </c>
      <c r="AH39" s="37">
        <f t="shared" si="19"/>
        <v>4</v>
      </c>
      <c r="AI39" s="37">
        <f t="shared" si="19"/>
        <v>4</v>
      </c>
      <c r="AJ39" s="37">
        <f t="shared" si="19"/>
        <v>4</v>
      </c>
      <c r="AK39" s="37">
        <f t="shared" si="19"/>
        <v>4</v>
      </c>
      <c r="AL39" s="37">
        <f t="shared" si="19"/>
        <v>4</v>
      </c>
      <c r="AM39" s="37">
        <f t="shared" si="19"/>
        <v>4</v>
      </c>
      <c r="AN39" s="63">
        <f t="shared" si="19"/>
        <v>4</v>
      </c>
      <c r="AO39" s="37">
        <f t="shared" si="19"/>
        <v>4</v>
      </c>
      <c r="AP39" s="37">
        <f t="shared" si="19"/>
        <v>4</v>
      </c>
      <c r="AQ39" s="37">
        <f t="shared" si="19"/>
        <v>4</v>
      </c>
      <c r="AR39" s="37">
        <f t="shared" si="19"/>
        <v>4</v>
      </c>
      <c r="AS39" s="63">
        <f t="shared" si="19"/>
        <v>4</v>
      </c>
      <c r="AT39" s="122">
        <v>0</v>
      </c>
      <c r="AU39" s="123">
        <v>0</v>
      </c>
      <c r="AV39" s="162">
        <v>0</v>
      </c>
      <c r="AW39" s="54">
        <f t="shared" si="4"/>
        <v>84</v>
      </c>
      <c r="AX39" s="121"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54">
        <f t="shared" si="2"/>
        <v>130.5</v>
      </c>
      <c r="BH39" s="1"/>
    </row>
    <row r="40" spans="1:60" x14ac:dyDescent="0.25">
      <c r="A40" s="308"/>
      <c r="B40" s="289" t="s">
        <v>200</v>
      </c>
      <c r="C40" s="265" t="s">
        <v>201</v>
      </c>
      <c r="D40" s="54" t="s">
        <v>55</v>
      </c>
      <c r="E40" s="54">
        <f>E42</f>
        <v>7</v>
      </c>
      <c r="F40" s="54">
        <f t="shared" ref="F40:U41" si="20">F42</f>
        <v>7</v>
      </c>
      <c r="G40" s="54">
        <f t="shared" si="20"/>
        <v>7</v>
      </c>
      <c r="H40" s="54">
        <f t="shared" si="20"/>
        <v>7</v>
      </c>
      <c r="I40" s="54">
        <f t="shared" si="20"/>
        <v>7</v>
      </c>
      <c r="J40" s="54">
        <f t="shared" si="20"/>
        <v>7</v>
      </c>
      <c r="K40" s="54">
        <f t="shared" si="20"/>
        <v>7</v>
      </c>
      <c r="L40" s="54">
        <f t="shared" si="20"/>
        <v>7</v>
      </c>
      <c r="M40" s="54">
        <f t="shared" si="20"/>
        <v>7</v>
      </c>
      <c r="N40" s="54">
        <f t="shared" si="20"/>
        <v>7</v>
      </c>
      <c r="O40" s="54">
        <f t="shared" si="20"/>
        <v>7</v>
      </c>
      <c r="P40" s="54">
        <f t="shared" si="20"/>
        <v>7</v>
      </c>
      <c r="Q40" s="54">
        <f t="shared" si="20"/>
        <v>6</v>
      </c>
      <c r="R40" s="54">
        <f t="shared" si="20"/>
        <v>6</v>
      </c>
      <c r="S40" s="54">
        <f t="shared" si="20"/>
        <v>7</v>
      </c>
      <c r="T40" s="54">
        <f t="shared" si="20"/>
        <v>7</v>
      </c>
      <c r="U40" s="54">
        <f t="shared" si="20"/>
        <v>0</v>
      </c>
      <c r="V40" s="129">
        <f t="shared" si="3"/>
        <v>110</v>
      </c>
      <c r="W40" s="54">
        <v>0</v>
      </c>
      <c r="X40" s="54">
        <v>0</v>
      </c>
      <c r="Y40" s="8">
        <f>Y42</f>
        <v>8</v>
      </c>
      <c r="Z40" s="8">
        <f t="shared" ref="Z40:AW41" si="21">Z42</f>
        <v>8</v>
      </c>
      <c r="AA40" s="8">
        <f t="shared" si="21"/>
        <v>8</v>
      </c>
      <c r="AB40" s="8">
        <f t="shared" si="21"/>
        <v>8</v>
      </c>
      <c r="AC40" s="8">
        <f t="shared" si="21"/>
        <v>8</v>
      </c>
      <c r="AD40" s="8">
        <f t="shared" si="21"/>
        <v>8</v>
      </c>
      <c r="AE40" s="8">
        <f t="shared" si="21"/>
        <v>8</v>
      </c>
      <c r="AF40" s="8">
        <f t="shared" si="21"/>
        <v>8</v>
      </c>
      <c r="AG40" s="8">
        <f t="shared" si="21"/>
        <v>8</v>
      </c>
      <c r="AH40" s="8">
        <f t="shared" si="21"/>
        <v>8</v>
      </c>
      <c r="AI40" s="8">
        <f t="shared" si="21"/>
        <v>8</v>
      </c>
      <c r="AJ40" s="8">
        <f t="shared" si="21"/>
        <v>8</v>
      </c>
      <c r="AK40" s="8">
        <f t="shared" si="21"/>
        <v>8</v>
      </c>
      <c r="AL40" s="8">
        <f t="shared" si="21"/>
        <v>8</v>
      </c>
      <c r="AM40" s="8">
        <f t="shared" si="21"/>
        <v>8</v>
      </c>
      <c r="AN40" s="8">
        <f t="shared" si="21"/>
        <v>8</v>
      </c>
      <c r="AO40" s="8">
        <f t="shared" si="21"/>
        <v>8</v>
      </c>
      <c r="AP40" s="8">
        <f t="shared" si="21"/>
        <v>8</v>
      </c>
      <c r="AQ40" s="8">
        <f t="shared" si="21"/>
        <v>8</v>
      </c>
      <c r="AR40" s="8">
        <f t="shared" si="21"/>
        <v>8</v>
      </c>
      <c r="AS40" s="8">
        <f t="shared" si="21"/>
        <v>8</v>
      </c>
      <c r="AT40" s="8">
        <f t="shared" si="21"/>
        <v>0</v>
      </c>
      <c r="AU40" s="8">
        <f t="shared" si="21"/>
        <v>0</v>
      </c>
      <c r="AV40" s="8">
        <f t="shared" si="21"/>
        <v>0</v>
      </c>
      <c r="AW40" s="8">
        <f t="shared" si="21"/>
        <v>168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f t="shared" si="2"/>
        <v>278</v>
      </c>
      <c r="BH40" s="1"/>
    </row>
    <row r="41" spans="1:60" ht="33.75" customHeight="1" x14ac:dyDescent="0.25">
      <c r="A41" s="308"/>
      <c r="B41" s="290"/>
      <c r="C41" s="266"/>
      <c r="D41" s="54" t="s">
        <v>56</v>
      </c>
      <c r="E41" s="54">
        <f>E43</f>
        <v>3.5</v>
      </c>
      <c r="F41" s="54">
        <f t="shared" si="20"/>
        <v>3.5</v>
      </c>
      <c r="G41" s="54">
        <f t="shared" si="20"/>
        <v>3.5</v>
      </c>
      <c r="H41" s="54">
        <f t="shared" si="20"/>
        <v>3.5</v>
      </c>
      <c r="I41" s="54">
        <f t="shared" si="20"/>
        <v>3.5</v>
      </c>
      <c r="J41" s="54">
        <f t="shared" si="20"/>
        <v>3.5</v>
      </c>
      <c r="K41" s="54">
        <f t="shared" si="20"/>
        <v>3.5</v>
      </c>
      <c r="L41" s="54">
        <f t="shared" si="20"/>
        <v>3.5</v>
      </c>
      <c r="M41" s="54">
        <f t="shared" si="20"/>
        <v>3.5</v>
      </c>
      <c r="N41" s="54">
        <f t="shared" si="20"/>
        <v>3.5</v>
      </c>
      <c r="O41" s="54">
        <f t="shared" si="20"/>
        <v>3.5</v>
      </c>
      <c r="P41" s="54">
        <f t="shared" si="20"/>
        <v>3.5</v>
      </c>
      <c r="Q41" s="54">
        <f t="shared" si="20"/>
        <v>3</v>
      </c>
      <c r="R41" s="54">
        <f t="shared" si="20"/>
        <v>3</v>
      </c>
      <c r="S41" s="54">
        <f t="shared" si="20"/>
        <v>3.5</v>
      </c>
      <c r="T41" s="54">
        <f t="shared" si="20"/>
        <v>3</v>
      </c>
      <c r="U41" s="54">
        <f t="shared" si="20"/>
        <v>0</v>
      </c>
      <c r="V41" s="129">
        <f t="shared" si="3"/>
        <v>54.5</v>
      </c>
      <c r="W41" s="54">
        <v>0</v>
      </c>
      <c r="X41" s="54">
        <v>0</v>
      </c>
      <c r="Y41" s="144">
        <f>Y43</f>
        <v>4</v>
      </c>
      <c r="Z41" s="144">
        <f t="shared" si="21"/>
        <v>4</v>
      </c>
      <c r="AA41" s="144">
        <f t="shared" si="21"/>
        <v>4</v>
      </c>
      <c r="AB41" s="145">
        <f t="shared" si="21"/>
        <v>4</v>
      </c>
      <c r="AC41" s="145">
        <f t="shared" si="21"/>
        <v>4</v>
      </c>
      <c r="AD41" s="145">
        <f t="shared" si="21"/>
        <v>4</v>
      </c>
      <c r="AE41" s="145">
        <f t="shared" si="21"/>
        <v>4</v>
      </c>
      <c r="AF41" s="145">
        <f t="shared" si="21"/>
        <v>4</v>
      </c>
      <c r="AG41" s="145">
        <f t="shared" si="21"/>
        <v>4</v>
      </c>
      <c r="AH41" s="145">
        <f t="shared" si="21"/>
        <v>4</v>
      </c>
      <c r="AI41" s="145">
        <f t="shared" si="21"/>
        <v>4</v>
      </c>
      <c r="AJ41" s="145">
        <f t="shared" si="21"/>
        <v>4</v>
      </c>
      <c r="AK41" s="145">
        <f t="shared" si="21"/>
        <v>4</v>
      </c>
      <c r="AL41" s="145">
        <f t="shared" si="21"/>
        <v>4</v>
      </c>
      <c r="AM41" s="146">
        <f t="shared" si="21"/>
        <v>4</v>
      </c>
      <c r="AN41" s="147">
        <f t="shared" si="21"/>
        <v>4</v>
      </c>
      <c r="AO41" s="146">
        <f t="shared" si="21"/>
        <v>4</v>
      </c>
      <c r="AP41" s="146">
        <f t="shared" si="21"/>
        <v>4</v>
      </c>
      <c r="AQ41" s="146">
        <f t="shared" si="21"/>
        <v>4</v>
      </c>
      <c r="AR41" s="146">
        <f t="shared" si="21"/>
        <v>4</v>
      </c>
      <c r="AS41" s="147">
        <f t="shared" si="21"/>
        <v>4</v>
      </c>
      <c r="AT41" s="146">
        <f t="shared" si="21"/>
        <v>0</v>
      </c>
      <c r="AU41" s="146">
        <f t="shared" si="21"/>
        <v>0</v>
      </c>
      <c r="AV41" s="54">
        <v>0</v>
      </c>
      <c r="AW41" s="54">
        <f t="shared" si="4"/>
        <v>84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f t="shared" si="2"/>
        <v>138.5</v>
      </c>
      <c r="BH41" s="1"/>
    </row>
    <row r="42" spans="1:60" x14ac:dyDescent="0.25">
      <c r="A42" s="308"/>
      <c r="B42" s="291" t="s">
        <v>202</v>
      </c>
      <c r="C42" s="244" t="s">
        <v>203</v>
      </c>
      <c r="D42" s="117" t="s">
        <v>55</v>
      </c>
      <c r="E42" s="112">
        <v>7</v>
      </c>
      <c r="F42" s="112">
        <v>7</v>
      </c>
      <c r="G42" s="112">
        <v>7</v>
      </c>
      <c r="H42" s="112">
        <v>7</v>
      </c>
      <c r="I42" s="112">
        <v>7</v>
      </c>
      <c r="J42" s="112">
        <v>7</v>
      </c>
      <c r="K42" s="112">
        <v>7</v>
      </c>
      <c r="L42" s="112">
        <v>7</v>
      </c>
      <c r="M42" s="112">
        <v>7</v>
      </c>
      <c r="N42" s="112">
        <v>7</v>
      </c>
      <c r="O42" s="112">
        <v>7</v>
      </c>
      <c r="P42" s="136">
        <v>7</v>
      </c>
      <c r="Q42" s="136">
        <v>6</v>
      </c>
      <c r="R42" s="136">
        <v>6</v>
      </c>
      <c r="S42" s="136">
        <v>7</v>
      </c>
      <c r="T42" s="112">
        <v>7</v>
      </c>
      <c r="U42" s="162">
        <v>0</v>
      </c>
      <c r="V42" s="129">
        <f t="shared" si="3"/>
        <v>110</v>
      </c>
      <c r="W42" s="121">
        <v>0</v>
      </c>
      <c r="X42" s="121">
        <v>0</v>
      </c>
      <c r="Y42" s="62">
        <v>8</v>
      </c>
      <c r="Z42" s="62">
        <v>8</v>
      </c>
      <c r="AA42" s="62">
        <v>8</v>
      </c>
      <c r="AB42" s="114">
        <v>8</v>
      </c>
      <c r="AC42" s="114">
        <v>8</v>
      </c>
      <c r="AD42" s="114">
        <v>8</v>
      </c>
      <c r="AE42" s="114">
        <v>8</v>
      </c>
      <c r="AF42" s="114">
        <v>8</v>
      </c>
      <c r="AG42" s="114">
        <v>8</v>
      </c>
      <c r="AH42" s="114">
        <v>8</v>
      </c>
      <c r="AI42" s="114">
        <v>8</v>
      </c>
      <c r="AJ42" s="114">
        <v>8</v>
      </c>
      <c r="AK42" s="114">
        <v>8</v>
      </c>
      <c r="AL42" s="114">
        <v>8</v>
      </c>
      <c r="AM42" s="114">
        <v>8</v>
      </c>
      <c r="AN42" s="62">
        <v>8</v>
      </c>
      <c r="AO42" s="114">
        <v>8</v>
      </c>
      <c r="AP42" s="114">
        <v>8</v>
      </c>
      <c r="AQ42" s="114">
        <v>8</v>
      </c>
      <c r="AR42" s="114">
        <v>8</v>
      </c>
      <c r="AS42" s="62">
        <v>8</v>
      </c>
      <c r="AT42" s="122">
        <v>0</v>
      </c>
      <c r="AU42" s="123">
        <v>0</v>
      </c>
      <c r="AV42" s="162">
        <v>0</v>
      </c>
      <c r="AW42" s="54">
        <f t="shared" si="4"/>
        <v>168</v>
      </c>
      <c r="AX42" s="121"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54">
        <f t="shared" si="2"/>
        <v>278</v>
      </c>
      <c r="BH42" s="1"/>
    </row>
    <row r="43" spans="1:60" x14ac:dyDescent="0.25">
      <c r="A43" s="308"/>
      <c r="B43" s="292"/>
      <c r="C43" s="245"/>
      <c r="D43" s="117" t="s">
        <v>56</v>
      </c>
      <c r="E43" s="117">
        <f>E42/2</f>
        <v>3.5</v>
      </c>
      <c r="F43" s="117">
        <f t="shared" ref="F43:S43" si="22">F42/2</f>
        <v>3.5</v>
      </c>
      <c r="G43" s="117">
        <f t="shared" si="22"/>
        <v>3.5</v>
      </c>
      <c r="H43" s="117">
        <f t="shared" si="22"/>
        <v>3.5</v>
      </c>
      <c r="I43" s="117">
        <f t="shared" si="22"/>
        <v>3.5</v>
      </c>
      <c r="J43" s="117">
        <f t="shared" si="22"/>
        <v>3.5</v>
      </c>
      <c r="K43" s="117">
        <f t="shared" si="22"/>
        <v>3.5</v>
      </c>
      <c r="L43" s="117">
        <f t="shared" si="22"/>
        <v>3.5</v>
      </c>
      <c r="M43" s="117">
        <f t="shared" si="22"/>
        <v>3.5</v>
      </c>
      <c r="N43" s="117">
        <f t="shared" si="22"/>
        <v>3.5</v>
      </c>
      <c r="O43" s="117">
        <f t="shared" si="22"/>
        <v>3.5</v>
      </c>
      <c r="P43" s="117">
        <f t="shared" si="22"/>
        <v>3.5</v>
      </c>
      <c r="Q43" s="117">
        <f t="shared" si="22"/>
        <v>3</v>
      </c>
      <c r="R43" s="117">
        <f t="shared" si="22"/>
        <v>3</v>
      </c>
      <c r="S43" s="117">
        <f t="shared" si="22"/>
        <v>3.5</v>
      </c>
      <c r="T43" s="117">
        <v>3</v>
      </c>
      <c r="U43" s="162">
        <v>0</v>
      </c>
      <c r="V43" s="129">
        <f t="shared" si="3"/>
        <v>54.5</v>
      </c>
      <c r="W43" s="121">
        <v>0</v>
      </c>
      <c r="X43" s="121">
        <v>0</v>
      </c>
      <c r="Y43" s="63">
        <f>Y42/2</f>
        <v>4</v>
      </c>
      <c r="Z43" s="63">
        <f t="shared" ref="Z43:AS43" si="23">Z42/2</f>
        <v>4</v>
      </c>
      <c r="AA43" s="63">
        <f t="shared" si="23"/>
        <v>4</v>
      </c>
      <c r="AB43" s="37">
        <f t="shared" si="23"/>
        <v>4</v>
      </c>
      <c r="AC43" s="37">
        <f t="shared" si="23"/>
        <v>4</v>
      </c>
      <c r="AD43" s="37">
        <f t="shared" si="23"/>
        <v>4</v>
      </c>
      <c r="AE43" s="37">
        <f t="shared" si="23"/>
        <v>4</v>
      </c>
      <c r="AF43" s="37">
        <f t="shared" si="23"/>
        <v>4</v>
      </c>
      <c r="AG43" s="37">
        <f t="shared" si="23"/>
        <v>4</v>
      </c>
      <c r="AH43" s="37">
        <f t="shared" si="23"/>
        <v>4</v>
      </c>
      <c r="AI43" s="37">
        <f t="shared" si="23"/>
        <v>4</v>
      </c>
      <c r="AJ43" s="37">
        <f t="shared" si="23"/>
        <v>4</v>
      </c>
      <c r="AK43" s="37">
        <f t="shared" si="23"/>
        <v>4</v>
      </c>
      <c r="AL43" s="37">
        <f t="shared" si="23"/>
        <v>4</v>
      </c>
      <c r="AM43" s="37">
        <f t="shared" si="23"/>
        <v>4</v>
      </c>
      <c r="AN43" s="63">
        <f t="shared" si="23"/>
        <v>4</v>
      </c>
      <c r="AO43" s="37">
        <f t="shared" si="23"/>
        <v>4</v>
      </c>
      <c r="AP43" s="37">
        <f t="shared" si="23"/>
        <v>4</v>
      </c>
      <c r="AQ43" s="37">
        <f t="shared" si="23"/>
        <v>4</v>
      </c>
      <c r="AR43" s="37">
        <f t="shared" si="23"/>
        <v>4</v>
      </c>
      <c r="AS43" s="63">
        <f t="shared" si="23"/>
        <v>4</v>
      </c>
      <c r="AT43" s="122">
        <v>0</v>
      </c>
      <c r="AU43" s="123">
        <v>0</v>
      </c>
      <c r="AV43" s="162">
        <v>0</v>
      </c>
      <c r="AW43" s="54">
        <f t="shared" si="4"/>
        <v>84</v>
      </c>
      <c r="AX43" s="121"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54">
        <f t="shared" si="2"/>
        <v>138.5</v>
      </c>
      <c r="BH43" s="1"/>
    </row>
    <row r="44" spans="1:60" x14ac:dyDescent="0.25">
      <c r="A44" s="308"/>
      <c r="B44" s="289" t="s">
        <v>204</v>
      </c>
      <c r="C44" s="265" t="s">
        <v>205</v>
      </c>
      <c r="D44" s="116" t="s">
        <v>55</v>
      </c>
      <c r="E44" s="118">
        <f t="shared" ref="E44:U44" si="24">E46+E48</f>
        <v>4</v>
      </c>
      <c r="F44" s="118">
        <f t="shared" si="24"/>
        <v>4</v>
      </c>
      <c r="G44" s="118">
        <f t="shared" si="24"/>
        <v>4</v>
      </c>
      <c r="H44" s="118">
        <f t="shared" si="24"/>
        <v>4</v>
      </c>
      <c r="I44" s="118">
        <f t="shared" si="24"/>
        <v>4</v>
      </c>
      <c r="J44" s="118">
        <f t="shared" si="24"/>
        <v>4</v>
      </c>
      <c r="K44" s="118">
        <f t="shared" si="24"/>
        <v>4</v>
      </c>
      <c r="L44" s="118">
        <f t="shared" si="24"/>
        <v>4</v>
      </c>
      <c r="M44" s="118">
        <f t="shared" si="24"/>
        <v>4</v>
      </c>
      <c r="N44" s="118">
        <f t="shared" si="24"/>
        <v>4</v>
      </c>
      <c r="O44" s="118">
        <f t="shared" si="24"/>
        <v>4</v>
      </c>
      <c r="P44" s="118">
        <f t="shared" si="24"/>
        <v>4</v>
      </c>
      <c r="Q44" s="118">
        <f t="shared" si="24"/>
        <v>5</v>
      </c>
      <c r="R44" s="118">
        <f t="shared" si="24"/>
        <v>5</v>
      </c>
      <c r="S44" s="118">
        <f t="shared" si="24"/>
        <v>5</v>
      </c>
      <c r="T44" s="118">
        <f t="shared" si="24"/>
        <v>5</v>
      </c>
      <c r="U44" s="54">
        <f t="shared" si="24"/>
        <v>0</v>
      </c>
      <c r="V44" s="129">
        <f t="shared" si="3"/>
        <v>68</v>
      </c>
      <c r="W44" s="116">
        <v>0</v>
      </c>
      <c r="X44" s="116">
        <v>0</v>
      </c>
      <c r="Y44" s="30">
        <f t="shared" ref="Y44:AS44" si="25">Y46+Y49</f>
        <v>2</v>
      </c>
      <c r="Z44" s="30">
        <f t="shared" si="25"/>
        <v>2</v>
      </c>
      <c r="AA44" s="30">
        <f t="shared" si="25"/>
        <v>2</v>
      </c>
      <c r="AB44" s="118">
        <f t="shared" si="25"/>
        <v>2</v>
      </c>
      <c r="AC44" s="118">
        <f t="shared" si="25"/>
        <v>2</v>
      </c>
      <c r="AD44" s="118">
        <f t="shared" si="25"/>
        <v>2</v>
      </c>
      <c r="AE44" s="118">
        <f t="shared" si="25"/>
        <v>2</v>
      </c>
      <c r="AF44" s="118">
        <f t="shared" si="25"/>
        <v>2</v>
      </c>
      <c r="AG44" s="118">
        <f t="shared" si="25"/>
        <v>2</v>
      </c>
      <c r="AH44" s="118">
        <f t="shared" si="25"/>
        <v>2</v>
      </c>
      <c r="AI44" s="118">
        <f t="shared" si="25"/>
        <v>2</v>
      </c>
      <c r="AJ44" s="118">
        <f t="shared" si="25"/>
        <v>2</v>
      </c>
      <c r="AK44" s="118">
        <f t="shared" si="25"/>
        <v>2</v>
      </c>
      <c r="AL44" s="118">
        <f t="shared" si="25"/>
        <v>2</v>
      </c>
      <c r="AM44" s="118">
        <f t="shared" si="25"/>
        <v>2</v>
      </c>
      <c r="AN44" s="30">
        <f t="shared" si="25"/>
        <v>2</v>
      </c>
      <c r="AO44" s="118">
        <f t="shared" si="25"/>
        <v>2</v>
      </c>
      <c r="AP44" s="118">
        <f t="shared" si="25"/>
        <v>2</v>
      </c>
      <c r="AQ44" s="118">
        <f t="shared" si="25"/>
        <v>2</v>
      </c>
      <c r="AR44" s="118">
        <f t="shared" si="25"/>
        <v>2</v>
      </c>
      <c r="AS44" s="30">
        <f t="shared" si="25"/>
        <v>2</v>
      </c>
      <c r="AT44" s="116">
        <f>AT49</f>
        <v>0</v>
      </c>
      <c r="AU44" s="116">
        <f>AU49</f>
        <v>36</v>
      </c>
      <c r="AV44" s="116">
        <v>0</v>
      </c>
      <c r="AW44" s="54">
        <f>SUM(W44:AV44)</f>
        <v>78</v>
      </c>
      <c r="AX44" s="116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54">
        <f t="shared" si="2"/>
        <v>146</v>
      </c>
      <c r="BH44" s="1"/>
    </row>
    <row r="45" spans="1:60" ht="39" customHeight="1" x14ac:dyDescent="0.25">
      <c r="A45" s="308"/>
      <c r="B45" s="290"/>
      <c r="C45" s="266"/>
      <c r="D45" s="116" t="s">
        <v>56</v>
      </c>
      <c r="E45" s="118">
        <f>E47</f>
        <v>2</v>
      </c>
      <c r="F45" s="118">
        <f t="shared" ref="F45:U45" si="26">F47</f>
        <v>2</v>
      </c>
      <c r="G45" s="118">
        <f t="shared" si="26"/>
        <v>2</v>
      </c>
      <c r="H45" s="118">
        <f t="shared" si="26"/>
        <v>2</v>
      </c>
      <c r="I45" s="118">
        <f t="shared" si="26"/>
        <v>2</v>
      </c>
      <c r="J45" s="118">
        <f t="shared" si="26"/>
        <v>2</v>
      </c>
      <c r="K45" s="118">
        <f t="shared" si="26"/>
        <v>2</v>
      </c>
      <c r="L45" s="118">
        <f t="shared" si="26"/>
        <v>2</v>
      </c>
      <c r="M45" s="118">
        <f t="shared" si="26"/>
        <v>2</v>
      </c>
      <c r="N45" s="118">
        <f t="shared" si="26"/>
        <v>2</v>
      </c>
      <c r="O45" s="118">
        <f t="shared" si="26"/>
        <v>2</v>
      </c>
      <c r="P45" s="118">
        <f t="shared" si="26"/>
        <v>2</v>
      </c>
      <c r="Q45" s="118">
        <f t="shared" si="26"/>
        <v>2.5</v>
      </c>
      <c r="R45" s="118">
        <f t="shared" si="26"/>
        <v>2.5</v>
      </c>
      <c r="S45" s="118">
        <f t="shared" si="26"/>
        <v>2.5</v>
      </c>
      <c r="T45" s="118">
        <f t="shared" si="26"/>
        <v>2.5</v>
      </c>
      <c r="U45" s="54">
        <f t="shared" si="26"/>
        <v>0</v>
      </c>
      <c r="V45" s="129">
        <f t="shared" si="3"/>
        <v>34</v>
      </c>
      <c r="W45" s="116">
        <v>0</v>
      </c>
      <c r="X45" s="116">
        <v>0</v>
      </c>
      <c r="Y45" s="30">
        <f>Y47</f>
        <v>1</v>
      </c>
      <c r="Z45" s="30">
        <f t="shared" ref="Z45:AS45" si="27">Z47</f>
        <v>1</v>
      </c>
      <c r="AA45" s="30">
        <f t="shared" si="27"/>
        <v>1</v>
      </c>
      <c r="AB45" s="118">
        <f t="shared" si="27"/>
        <v>1</v>
      </c>
      <c r="AC45" s="118">
        <f t="shared" si="27"/>
        <v>1</v>
      </c>
      <c r="AD45" s="118">
        <f t="shared" si="27"/>
        <v>1</v>
      </c>
      <c r="AE45" s="118">
        <f t="shared" si="27"/>
        <v>1</v>
      </c>
      <c r="AF45" s="118">
        <f t="shared" si="27"/>
        <v>1</v>
      </c>
      <c r="AG45" s="118">
        <f t="shared" si="27"/>
        <v>1</v>
      </c>
      <c r="AH45" s="118">
        <f t="shared" si="27"/>
        <v>1</v>
      </c>
      <c r="AI45" s="118">
        <f t="shared" si="27"/>
        <v>1</v>
      </c>
      <c r="AJ45" s="118">
        <f t="shared" si="27"/>
        <v>1</v>
      </c>
      <c r="AK45" s="118">
        <f t="shared" si="27"/>
        <v>1</v>
      </c>
      <c r="AL45" s="118">
        <f t="shared" si="27"/>
        <v>1</v>
      </c>
      <c r="AM45" s="118">
        <f t="shared" si="27"/>
        <v>1</v>
      </c>
      <c r="AN45" s="30">
        <f t="shared" si="27"/>
        <v>1</v>
      </c>
      <c r="AO45" s="118">
        <f t="shared" si="27"/>
        <v>1</v>
      </c>
      <c r="AP45" s="118">
        <f t="shared" si="27"/>
        <v>1</v>
      </c>
      <c r="AQ45" s="118">
        <f t="shared" si="27"/>
        <v>1</v>
      </c>
      <c r="AR45" s="118">
        <f t="shared" si="27"/>
        <v>1</v>
      </c>
      <c r="AS45" s="30">
        <f t="shared" si="27"/>
        <v>1</v>
      </c>
      <c r="AT45" s="116">
        <v>0</v>
      </c>
      <c r="AU45" s="116">
        <v>0</v>
      </c>
      <c r="AV45" s="116">
        <v>0</v>
      </c>
      <c r="AW45" s="54">
        <f t="shared" si="4"/>
        <v>21</v>
      </c>
      <c r="AX45" s="116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54">
        <f t="shared" si="2"/>
        <v>55</v>
      </c>
      <c r="BH45" s="1"/>
    </row>
    <row r="46" spans="1:60" x14ac:dyDescent="0.25">
      <c r="A46" s="308"/>
      <c r="B46" s="291" t="s">
        <v>206</v>
      </c>
      <c r="C46" s="244" t="s">
        <v>207</v>
      </c>
      <c r="D46" s="117" t="s">
        <v>55</v>
      </c>
      <c r="E46" s="112">
        <v>4</v>
      </c>
      <c r="F46" s="112">
        <v>4</v>
      </c>
      <c r="G46" s="112">
        <v>4</v>
      </c>
      <c r="H46" s="112">
        <v>4</v>
      </c>
      <c r="I46" s="112">
        <v>4</v>
      </c>
      <c r="J46" s="112">
        <v>4</v>
      </c>
      <c r="K46" s="112">
        <v>4</v>
      </c>
      <c r="L46" s="112">
        <v>4</v>
      </c>
      <c r="M46" s="112">
        <v>4</v>
      </c>
      <c r="N46" s="112">
        <v>4</v>
      </c>
      <c r="O46" s="112">
        <v>4</v>
      </c>
      <c r="P46" s="136">
        <v>4</v>
      </c>
      <c r="Q46" s="136">
        <v>5</v>
      </c>
      <c r="R46" s="112">
        <v>5</v>
      </c>
      <c r="S46" s="112">
        <v>5</v>
      </c>
      <c r="T46" s="112">
        <v>5</v>
      </c>
      <c r="U46" s="162">
        <v>0</v>
      </c>
      <c r="V46" s="129">
        <f t="shared" si="3"/>
        <v>68</v>
      </c>
      <c r="W46" s="121">
        <v>0</v>
      </c>
      <c r="X46" s="121">
        <v>0</v>
      </c>
      <c r="Y46" s="62">
        <v>2</v>
      </c>
      <c r="Z46" s="62">
        <v>2</v>
      </c>
      <c r="AA46" s="62">
        <v>2</v>
      </c>
      <c r="AB46" s="114">
        <v>2</v>
      </c>
      <c r="AC46" s="114">
        <v>2</v>
      </c>
      <c r="AD46" s="114">
        <v>2</v>
      </c>
      <c r="AE46" s="114">
        <v>2</v>
      </c>
      <c r="AF46" s="114">
        <v>2</v>
      </c>
      <c r="AG46" s="114">
        <v>2</v>
      </c>
      <c r="AH46" s="114">
        <v>2</v>
      </c>
      <c r="AI46" s="114">
        <v>2</v>
      </c>
      <c r="AJ46" s="114">
        <v>2</v>
      </c>
      <c r="AK46" s="114">
        <v>2</v>
      </c>
      <c r="AL46" s="114">
        <v>2</v>
      </c>
      <c r="AM46" s="114">
        <v>2</v>
      </c>
      <c r="AN46" s="62">
        <v>2</v>
      </c>
      <c r="AO46" s="114">
        <v>2</v>
      </c>
      <c r="AP46" s="114">
        <v>2</v>
      </c>
      <c r="AQ46" s="114">
        <v>2</v>
      </c>
      <c r="AR46" s="114">
        <v>2</v>
      </c>
      <c r="AS46" s="62">
        <v>2</v>
      </c>
      <c r="AT46" s="122">
        <v>0</v>
      </c>
      <c r="AU46" s="123">
        <v>0</v>
      </c>
      <c r="AV46" s="162">
        <v>0</v>
      </c>
      <c r="AW46" s="54">
        <f t="shared" si="4"/>
        <v>42</v>
      </c>
      <c r="AX46" s="121"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54">
        <f t="shared" si="2"/>
        <v>110</v>
      </c>
      <c r="BH46" s="1"/>
    </row>
    <row r="47" spans="1:60" ht="25.5" customHeight="1" x14ac:dyDescent="0.25">
      <c r="A47" s="308"/>
      <c r="B47" s="292"/>
      <c r="C47" s="245"/>
      <c r="D47" s="117" t="s">
        <v>56</v>
      </c>
      <c r="E47" s="117">
        <f>E46/2</f>
        <v>2</v>
      </c>
      <c r="F47" s="117">
        <f t="shared" ref="F47:T47" si="28">F46/2</f>
        <v>2</v>
      </c>
      <c r="G47" s="117">
        <f t="shared" si="28"/>
        <v>2</v>
      </c>
      <c r="H47" s="117">
        <f t="shared" si="28"/>
        <v>2</v>
      </c>
      <c r="I47" s="117">
        <f t="shared" si="28"/>
        <v>2</v>
      </c>
      <c r="J47" s="117">
        <f t="shared" si="28"/>
        <v>2</v>
      </c>
      <c r="K47" s="117">
        <f t="shared" si="28"/>
        <v>2</v>
      </c>
      <c r="L47" s="117">
        <f t="shared" si="28"/>
        <v>2</v>
      </c>
      <c r="M47" s="117">
        <f t="shared" si="28"/>
        <v>2</v>
      </c>
      <c r="N47" s="117">
        <f t="shared" si="28"/>
        <v>2</v>
      </c>
      <c r="O47" s="117">
        <f t="shared" si="28"/>
        <v>2</v>
      </c>
      <c r="P47" s="117">
        <f t="shared" si="28"/>
        <v>2</v>
      </c>
      <c r="Q47" s="117">
        <f t="shared" si="28"/>
        <v>2.5</v>
      </c>
      <c r="R47" s="117">
        <f t="shared" si="28"/>
        <v>2.5</v>
      </c>
      <c r="S47" s="117">
        <f t="shared" si="28"/>
        <v>2.5</v>
      </c>
      <c r="T47" s="117">
        <f t="shared" si="28"/>
        <v>2.5</v>
      </c>
      <c r="U47" s="162">
        <v>0</v>
      </c>
      <c r="V47" s="129">
        <f t="shared" si="3"/>
        <v>34</v>
      </c>
      <c r="W47" s="121">
        <v>0</v>
      </c>
      <c r="X47" s="121">
        <v>0</v>
      </c>
      <c r="Y47" s="63">
        <f>Y46/2</f>
        <v>1</v>
      </c>
      <c r="Z47" s="63">
        <f t="shared" ref="Z47:AS47" si="29">Z46/2</f>
        <v>1</v>
      </c>
      <c r="AA47" s="63">
        <f t="shared" si="29"/>
        <v>1</v>
      </c>
      <c r="AB47" s="37">
        <f t="shared" si="29"/>
        <v>1</v>
      </c>
      <c r="AC47" s="37">
        <f t="shared" si="29"/>
        <v>1</v>
      </c>
      <c r="AD47" s="37">
        <f t="shared" si="29"/>
        <v>1</v>
      </c>
      <c r="AE47" s="37">
        <f t="shared" si="29"/>
        <v>1</v>
      </c>
      <c r="AF47" s="37">
        <f t="shared" si="29"/>
        <v>1</v>
      </c>
      <c r="AG47" s="37">
        <f t="shared" si="29"/>
        <v>1</v>
      </c>
      <c r="AH47" s="37">
        <f t="shared" si="29"/>
        <v>1</v>
      </c>
      <c r="AI47" s="37">
        <f t="shared" si="29"/>
        <v>1</v>
      </c>
      <c r="AJ47" s="37">
        <f t="shared" si="29"/>
        <v>1</v>
      </c>
      <c r="AK47" s="37">
        <f t="shared" si="29"/>
        <v>1</v>
      </c>
      <c r="AL47" s="37">
        <f t="shared" si="29"/>
        <v>1</v>
      </c>
      <c r="AM47" s="37">
        <f t="shared" si="29"/>
        <v>1</v>
      </c>
      <c r="AN47" s="63">
        <f t="shared" si="29"/>
        <v>1</v>
      </c>
      <c r="AO47" s="37">
        <f t="shared" si="29"/>
        <v>1</v>
      </c>
      <c r="AP47" s="37">
        <f t="shared" si="29"/>
        <v>1</v>
      </c>
      <c r="AQ47" s="37">
        <f t="shared" si="29"/>
        <v>1</v>
      </c>
      <c r="AR47" s="37">
        <f t="shared" si="29"/>
        <v>1</v>
      </c>
      <c r="AS47" s="63">
        <f t="shared" si="29"/>
        <v>1</v>
      </c>
      <c r="AT47" s="122">
        <v>0</v>
      </c>
      <c r="AU47" s="123">
        <v>0</v>
      </c>
      <c r="AV47" s="162">
        <v>0</v>
      </c>
      <c r="AW47" s="54">
        <f t="shared" si="4"/>
        <v>21</v>
      </c>
      <c r="AX47" s="121"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54">
        <f t="shared" si="2"/>
        <v>55</v>
      </c>
      <c r="BH47" s="1"/>
    </row>
    <row r="48" spans="1:60" x14ac:dyDescent="0.25">
      <c r="A48" s="308"/>
      <c r="B48" s="110" t="s">
        <v>208</v>
      </c>
      <c r="C48" s="148" t="s">
        <v>180</v>
      </c>
      <c r="D48" s="117" t="s">
        <v>55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62">
        <v>0</v>
      </c>
      <c r="V48" s="129">
        <v>0</v>
      </c>
      <c r="W48" s="121">
        <v>0</v>
      </c>
      <c r="X48" s="121">
        <v>0</v>
      </c>
      <c r="Y48" s="62">
        <v>0</v>
      </c>
      <c r="Z48" s="62">
        <v>0</v>
      </c>
      <c r="AA48" s="62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114">
        <v>0</v>
      </c>
      <c r="AH48" s="149">
        <v>0</v>
      </c>
      <c r="AI48" s="149">
        <v>0</v>
      </c>
      <c r="AJ48" s="149">
        <v>0</v>
      </c>
      <c r="AK48" s="119">
        <v>0</v>
      </c>
      <c r="AL48" s="119">
        <v>0</v>
      </c>
      <c r="AM48" s="119">
        <v>0</v>
      </c>
      <c r="AN48" s="141">
        <v>0</v>
      </c>
      <c r="AO48" s="119">
        <v>0</v>
      </c>
      <c r="AP48" s="119">
        <v>0</v>
      </c>
      <c r="AQ48" s="119">
        <v>0</v>
      </c>
      <c r="AR48" s="119">
        <v>0</v>
      </c>
      <c r="AS48" s="141">
        <v>0</v>
      </c>
      <c r="AT48" s="122">
        <v>36</v>
      </c>
      <c r="AU48" s="123">
        <v>0</v>
      </c>
      <c r="AV48" s="162">
        <v>0</v>
      </c>
      <c r="AW48" s="54">
        <f t="shared" si="4"/>
        <v>36</v>
      </c>
      <c r="AX48" s="121"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54">
        <f t="shared" si="2"/>
        <v>36</v>
      </c>
      <c r="BH48" s="1"/>
    </row>
    <row r="49" spans="1:60" x14ac:dyDescent="0.25">
      <c r="A49" s="308"/>
      <c r="B49" s="117" t="s">
        <v>209</v>
      </c>
      <c r="C49" s="148" t="s">
        <v>182</v>
      </c>
      <c r="D49" s="117" t="s">
        <v>55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62">
        <v>0</v>
      </c>
      <c r="V49" s="129">
        <f t="shared" si="3"/>
        <v>0</v>
      </c>
      <c r="W49" s="121">
        <v>0</v>
      </c>
      <c r="X49" s="121">
        <v>0</v>
      </c>
      <c r="Y49" s="62">
        <v>0</v>
      </c>
      <c r="Z49" s="62">
        <v>0</v>
      </c>
      <c r="AA49" s="62">
        <v>0</v>
      </c>
      <c r="AB49" s="114">
        <v>0</v>
      </c>
      <c r="AC49" s="114">
        <v>0</v>
      </c>
      <c r="AD49" s="114">
        <v>0</v>
      </c>
      <c r="AE49" s="114">
        <v>0</v>
      </c>
      <c r="AF49" s="114">
        <v>0</v>
      </c>
      <c r="AG49" s="114">
        <v>0</v>
      </c>
      <c r="AH49" s="149">
        <v>0</v>
      </c>
      <c r="AI49" s="149">
        <v>0</v>
      </c>
      <c r="AJ49" s="149">
        <v>0</v>
      </c>
      <c r="AK49" s="119">
        <v>0</v>
      </c>
      <c r="AL49" s="119">
        <v>0</v>
      </c>
      <c r="AM49" s="119">
        <v>0</v>
      </c>
      <c r="AN49" s="141">
        <v>0</v>
      </c>
      <c r="AO49" s="119">
        <v>0</v>
      </c>
      <c r="AP49" s="119">
        <v>0</v>
      </c>
      <c r="AQ49" s="119">
        <v>0</v>
      </c>
      <c r="AR49" s="119">
        <v>0</v>
      </c>
      <c r="AS49" s="141">
        <v>0</v>
      </c>
      <c r="AT49" s="122">
        <v>0</v>
      </c>
      <c r="AU49" s="123">
        <v>36</v>
      </c>
      <c r="AV49" s="162">
        <v>0</v>
      </c>
      <c r="AW49" s="54">
        <f t="shared" si="4"/>
        <v>36</v>
      </c>
      <c r="AX49" s="121">
        <v>0</v>
      </c>
      <c r="AY49" s="121"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54">
        <f t="shared" si="2"/>
        <v>36</v>
      </c>
      <c r="BH49" s="1"/>
    </row>
    <row r="50" spans="1:60" x14ac:dyDescent="0.25">
      <c r="A50" s="308"/>
      <c r="B50" s="304" t="s">
        <v>57</v>
      </c>
      <c r="C50" s="305"/>
      <c r="D50" s="306"/>
      <c r="E50" s="54">
        <f t="shared" ref="E50:U51" si="30">E8+E20+E16</f>
        <v>36</v>
      </c>
      <c r="F50" s="54">
        <f t="shared" si="30"/>
        <v>36</v>
      </c>
      <c r="G50" s="54">
        <f t="shared" si="30"/>
        <v>36</v>
      </c>
      <c r="H50" s="54">
        <f t="shared" si="30"/>
        <v>36</v>
      </c>
      <c r="I50" s="54">
        <f t="shared" si="30"/>
        <v>36</v>
      </c>
      <c r="J50" s="54">
        <f t="shared" si="30"/>
        <v>36</v>
      </c>
      <c r="K50" s="54">
        <f t="shared" si="30"/>
        <v>36</v>
      </c>
      <c r="L50" s="54">
        <f t="shared" si="30"/>
        <v>36</v>
      </c>
      <c r="M50" s="54">
        <f t="shared" si="30"/>
        <v>36</v>
      </c>
      <c r="N50" s="54">
        <f t="shared" si="30"/>
        <v>36</v>
      </c>
      <c r="O50" s="54">
        <f t="shared" si="30"/>
        <v>36</v>
      </c>
      <c r="P50" s="54">
        <f t="shared" si="30"/>
        <v>36</v>
      </c>
      <c r="Q50" s="54">
        <f t="shared" si="30"/>
        <v>36</v>
      </c>
      <c r="R50" s="54">
        <f t="shared" si="30"/>
        <v>36</v>
      </c>
      <c r="S50" s="54">
        <f t="shared" si="30"/>
        <v>36</v>
      </c>
      <c r="T50" s="54">
        <f t="shared" si="30"/>
        <v>36</v>
      </c>
      <c r="U50" s="54">
        <f t="shared" si="30"/>
        <v>0</v>
      </c>
      <c r="V50" s="129">
        <f t="shared" si="3"/>
        <v>576</v>
      </c>
      <c r="W50" s="54">
        <v>0</v>
      </c>
      <c r="X50" s="54">
        <v>0</v>
      </c>
      <c r="Y50" s="8">
        <f t="shared" ref="Y50:AS51" si="31">Y8+Y20</f>
        <v>36</v>
      </c>
      <c r="Z50" s="8">
        <f t="shared" si="31"/>
        <v>36</v>
      </c>
      <c r="AA50" s="8">
        <f t="shared" si="31"/>
        <v>36</v>
      </c>
      <c r="AB50" s="54">
        <f t="shared" si="31"/>
        <v>36</v>
      </c>
      <c r="AC50" s="54">
        <f t="shared" si="31"/>
        <v>36</v>
      </c>
      <c r="AD50" s="54">
        <f t="shared" si="31"/>
        <v>36</v>
      </c>
      <c r="AE50" s="54">
        <f t="shared" si="31"/>
        <v>36</v>
      </c>
      <c r="AF50" s="54">
        <f t="shared" si="31"/>
        <v>36</v>
      </c>
      <c r="AG50" s="54">
        <f t="shared" si="31"/>
        <v>36</v>
      </c>
      <c r="AH50" s="54">
        <f t="shared" si="31"/>
        <v>36</v>
      </c>
      <c r="AI50" s="54">
        <f t="shared" si="31"/>
        <v>36</v>
      </c>
      <c r="AJ50" s="54">
        <f t="shared" si="31"/>
        <v>36</v>
      </c>
      <c r="AK50" s="54">
        <f t="shared" si="31"/>
        <v>36</v>
      </c>
      <c r="AL50" s="54">
        <f t="shared" si="31"/>
        <v>36</v>
      </c>
      <c r="AM50" s="54">
        <f t="shared" si="31"/>
        <v>36</v>
      </c>
      <c r="AN50" s="8">
        <f t="shared" si="31"/>
        <v>36</v>
      </c>
      <c r="AO50" s="54">
        <f t="shared" si="31"/>
        <v>36</v>
      </c>
      <c r="AP50" s="54">
        <f t="shared" si="31"/>
        <v>36</v>
      </c>
      <c r="AQ50" s="54">
        <f t="shared" si="31"/>
        <v>36</v>
      </c>
      <c r="AR50" s="54">
        <f t="shared" si="31"/>
        <v>36</v>
      </c>
      <c r="AS50" s="8">
        <f t="shared" si="31"/>
        <v>36</v>
      </c>
      <c r="AT50" s="54">
        <v>36</v>
      </c>
      <c r="AU50" s="54">
        <v>36</v>
      </c>
      <c r="AV50" s="54">
        <f>AV8+AV20</f>
        <v>0</v>
      </c>
      <c r="AW50" s="54">
        <f>SUM(W50:AV50)</f>
        <v>828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f>V50+AW50</f>
        <v>1404</v>
      </c>
      <c r="BH50" s="1"/>
    </row>
    <row r="51" spans="1:60" x14ac:dyDescent="0.25">
      <c r="A51" s="308"/>
      <c r="B51" s="304" t="s">
        <v>58</v>
      </c>
      <c r="C51" s="305"/>
      <c r="D51" s="306"/>
      <c r="E51" s="39">
        <f t="shared" si="30"/>
        <v>18</v>
      </c>
      <c r="F51" s="39">
        <f t="shared" si="30"/>
        <v>18</v>
      </c>
      <c r="G51" s="39">
        <f t="shared" si="30"/>
        <v>18</v>
      </c>
      <c r="H51" s="39">
        <f t="shared" si="30"/>
        <v>18</v>
      </c>
      <c r="I51" s="39">
        <f t="shared" si="30"/>
        <v>18</v>
      </c>
      <c r="J51" s="39">
        <f t="shared" si="30"/>
        <v>18</v>
      </c>
      <c r="K51" s="39">
        <f t="shared" si="30"/>
        <v>18</v>
      </c>
      <c r="L51" s="39">
        <f t="shared" si="30"/>
        <v>18</v>
      </c>
      <c r="M51" s="39">
        <f t="shared" si="30"/>
        <v>18</v>
      </c>
      <c r="N51" s="39">
        <f t="shared" si="30"/>
        <v>18</v>
      </c>
      <c r="O51" s="39">
        <f t="shared" si="30"/>
        <v>18</v>
      </c>
      <c r="P51" s="39">
        <f t="shared" si="30"/>
        <v>18</v>
      </c>
      <c r="Q51" s="39">
        <f t="shared" si="30"/>
        <v>18</v>
      </c>
      <c r="R51" s="39">
        <f t="shared" si="30"/>
        <v>18</v>
      </c>
      <c r="S51" s="39">
        <f t="shared" si="30"/>
        <v>18</v>
      </c>
      <c r="T51" s="39">
        <f t="shared" si="30"/>
        <v>18</v>
      </c>
      <c r="U51" s="150">
        <f>U9+U21</f>
        <v>0</v>
      </c>
      <c r="V51" s="129">
        <f t="shared" si="3"/>
        <v>288</v>
      </c>
      <c r="W51" s="54">
        <v>0</v>
      </c>
      <c r="X51" s="54">
        <v>0</v>
      </c>
      <c r="Y51" s="39">
        <f t="shared" si="31"/>
        <v>18</v>
      </c>
      <c r="Z51" s="39">
        <f t="shared" si="31"/>
        <v>18</v>
      </c>
      <c r="AA51" s="39">
        <f t="shared" si="31"/>
        <v>18</v>
      </c>
      <c r="AB51" s="39">
        <f t="shared" si="31"/>
        <v>18</v>
      </c>
      <c r="AC51" s="39">
        <f t="shared" si="31"/>
        <v>18</v>
      </c>
      <c r="AD51" s="39">
        <f t="shared" si="31"/>
        <v>18</v>
      </c>
      <c r="AE51" s="39">
        <f t="shared" si="31"/>
        <v>18</v>
      </c>
      <c r="AF51" s="39">
        <f t="shared" si="31"/>
        <v>18</v>
      </c>
      <c r="AG51" s="39">
        <f t="shared" si="31"/>
        <v>18</v>
      </c>
      <c r="AH51" s="39">
        <f t="shared" si="31"/>
        <v>18</v>
      </c>
      <c r="AI51" s="39">
        <f t="shared" si="31"/>
        <v>18</v>
      </c>
      <c r="AJ51" s="39">
        <f t="shared" si="31"/>
        <v>18</v>
      </c>
      <c r="AK51" s="39">
        <f t="shared" si="31"/>
        <v>18</v>
      </c>
      <c r="AL51" s="39">
        <f t="shared" si="31"/>
        <v>18</v>
      </c>
      <c r="AM51" s="39">
        <f t="shared" si="31"/>
        <v>18</v>
      </c>
      <c r="AN51" s="39">
        <f t="shared" si="31"/>
        <v>18</v>
      </c>
      <c r="AO51" s="39">
        <f t="shared" si="31"/>
        <v>18</v>
      </c>
      <c r="AP51" s="39">
        <f t="shared" si="31"/>
        <v>18</v>
      </c>
      <c r="AQ51" s="39">
        <f t="shared" si="31"/>
        <v>18</v>
      </c>
      <c r="AR51" s="39">
        <f t="shared" si="31"/>
        <v>18</v>
      </c>
      <c r="AS51" s="39">
        <f t="shared" si="31"/>
        <v>18</v>
      </c>
      <c r="AT51" s="150">
        <f>AT9+AT21</f>
        <v>0</v>
      </c>
      <c r="AU51" s="150">
        <f>AU9+AU21</f>
        <v>0</v>
      </c>
      <c r="AV51" s="150">
        <f>AV9+AV21</f>
        <v>0</v>
      </c>
      <c r="AW51" s="54">
        <f t="shared" si="4"/>
        <v>378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f t="shared" ref="BG51:BG52" si="32">V51+AW51</f>
        <v>666</v>
      </c>
      <c r="BH51" s="1"/>
    </row>
    <row r="52" spans="1:60" x14ac:dyDescent="0.25">
      <c r="A52" s="309"/>
      <c r="B52" s="304" t="s">
        <v>59</v>
      </c>
      <c r="C52" s="305"/>
      <c r="D52" s="306"/>
      <c r="E52" s="8">
        <f>E50+E51</f>
        <v>54</v>
      </c>
      <c r="F52" s="8">
        <f t="shared" ref="F52:AV52" si="33">F50+F51</f>
        <v>54</v>
      </c>
      <c r="G52" s="8">
        <f t="shared" si="33"/>
        <v>54</v>
      </c>
      <c r="H52" s="8">
        <f t="shared" si="33"/>
        <v>54</v>
      </c>
      <c r="I52" s="8">
        <f t="shared" si="33"/>
        <v>54</v>
      </c>
      <c r="J52" s="8">
        <f t="shared" si="33"/>
        <v>54</v>
      </c>
      <c r="K52" s="8">
        <f t="shared" si="33"/>
        <v>54</v>
      </c>
      <c r="L52" s="8">
        <f t="shared" si="33"/>
        <v>54</v>
      </c>
      <c r="M52" s="8">
        <f t="shared" si="33"/>
        <v>54</v>
      </c>
      <c r="N52" s="8">
        <f t="shared" si="33"/>
        <v>54</v>
      </c>
      <c r="O52" s="8">
        <f t="shared" si="33"/>
        <v>54</v>
      </c>
      <c r="P52" s="8">
        <f t="shared" si="33"/>
        <v>54</v>
      </c>
      <c r="Q52" s="8">
        <f t="shared" si="33"/>
        <v>54</v>
      </c>
      <c r="R52" s="8">
        <f t="shared" si="33"/>
        <v>54</v>
      </c>
      <c r="S52" s="8">
        <f t="shared" si="33"/>
        <v>54</v>
      </c>
      <c r="T52" s="8">
        <f t="shared" si="33"/>
        <v>54</v>
      </c>
      <c r="U52" s="8">
        <f t="shared" si="33"/>
        <v>0</v>
      </c>
      <c r="V52" s="129">
        <f t="shared" si="3"/>
        <v>864</v>
      </c>
      <c r="W52" s="54">
        <v>0</v>
      </c>
      <c r="X52" s="54">
        <v>0</v>
      </c>
      <c r="Y52" s="8">
        <f t="shared" si="33"/>
        <v>54</v>
      </c>
      <c r="Z52" s="8">
        <f t="shared" si="33"/>
        <v>54</v>
      </c>
      <c r="AA52" s="8">
        <f t="shared" si="33"/>
        <v>54</v>
      </c>
      <c r="AB52" s="8">
        <f t="shared" si="33"/>
        <v>54</v>
      </c>
      <c r="AC52" s="8">
        <f t="shared" si="33"/>
        <v>54</v>
      </c>
      <c r="AD52" s="8">
        <f t="shared" si="33"/>
        <v>54</v>
      </c>
      <c r="AE52" s="8">
        <f t="shared" si="33"/>
        <v>54</v>
      </c>
      <c r="AF52" s="8">
        <f t="shared" si="33"/>
        <v>54</v>
      </c>
      <c r="AG52" s="8">
        <f t="shared" si="33"/>
        <v>54</v>
      </c>
      <c r="AH52" s="8">
        <f t="shared" si="33"/>
        <v>54</v>
      </c>
      <c r="AI52" s="8">
        <f t="shared" si="33"/>
        <v>54</v>
      </c>
      <c r="AJ52" s="8">
        <f t="shared" si="33"/>
        <v>54</v>
      </c>
      <c r="AK52" s="8">
        <f t="shared" si="33"/>
        <v>54</v>
      </c>
      <c r="AL52" s="8">
        <f t="shared" si="33"/>
        <v>54</v>
      </c>
      <c r="AM52" s="8">
        <f t="shared" si="33"/>
        <v>54</v>
      </c>
      <c r="AN52" s="8">
        <f t="shared" si="33"/>
        <v>54</v>
      </c>
      <c r="AO52" s="8">
        <f t="shared" si="33"/>
        <v>54</v>
      </c>
      <c r="AP52" s="8">
        <f t="shared" si="33"/>
        <v>54</v>
      </c>
      <c r="AQ52" s="8">
        <f t="shared" si="33"/>
        <v>54</v>
      </c>
      <c r="AR52" s="8">
        <f t="shared" si="33"/>
        <v>54</v>
      </c>
      <c r="AS52" s="8">
        <f t="shared" si="33"/>
        <v>54</v>
      </c>
      <c r="AT52" s="8">
        <f t="shared" si="33"/>
        <v>36</v>
      </c>
      <c r="AU52" s="8">
        <f t="shared" si="33"/>
        <v>36</v>
      </c>
      <c r="AV52" s="8">
        <f t="shared" si="33"/>
        <v>0</v>
      </c>
      <c r="AW52" s="54">
        <f t="shared" si="4"/>
        <v>1206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f t="shared" si="32"/>
        <v>2070</v>
      </c>
      <c r="BH52" s="1"/>
    </row>
    <row r="53" spans="1:6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4"/>
      <c r="Z53" s="64"/>
      <c r="AA53" s="64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64"/>
      <c r="AO53" s="1"/>
      <c r="AP53" s="1"/>
      <c r="AQ53" s="1"/>
      <c r="AR53" s="1"/>
      <c r="AS53" s="64"/>
      <c r="AT53" s="1"/>
      <c r="AU53" s="1"/>
      <c r="AV53" s="1"/>
      <c r="AW53" s="15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s="1" customFormat="1" x14ac:dyDescent="0.25">
      <c r="B54" s="320" t="s">
        <v>267</v>
      </c>
      <c r="C54" s="341"/>
      <c r="Y54" s="64"/>
      <c r="Z54" s="64"/>
      <c r="AA54" s="64"/>
      <c r="AN54" s="64"/>
      <c r="AS54" s="64"/>
      <c r="AW54" s="151"/>
    </row>
    <row r="55" spans="1:60" s="1" customFormat="1" ht="14.25" customHeight="1" x14ac:dyDescent="0.25">
      <c r="Y55" s="64"/>
      <c r="Z55" s="64"/>
      <c r="AA55" s="64"/>
      <c r="AN55" s="64"/>
      <c r="AS55" s="64"/>
      <c r="AW55" s="151"/>
    </row>
    <row r="56" spans="1:60" x14ac:dyDescent="0.25">
      <c r="A56" s="1"/>
      <c r="B56" s="121"/>
      <c r="C56" s="19" t="s">
        <v>86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4"/>
      <c r="Z56" s="64"/>
      <c r="AA56" s="64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64"/>
      <c r="AO56" s="1"/>
      <c r="AP56" s="1"/>
      <c r="AQ56" s="1"/>
      <c r="AR56" s="1"/>
      <c r="AS56" s="64"/>
      <c r="AT56" s="1"/>
      <c r="AU56" s="1"/>
      <c r="AV56" s="1"/>
      <c r="AW56" s="15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x14ac:dyDescent="0.25">
      <c r="A57" s="1"/>
      <c r="B57" s="96"/>
      <c r="C57" s="19" t="s">
        <v>87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4"/>
      <c r="Z57" s="64"/>
      <c r="AA57" s="64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64"/>
      <c r="AO57" s="1"/>
      <c r="AP57" s="1"/>
      <c r="AQ57" s="1"/>
      <c r="AR57" s="1"/>
      <c r="AS57" s="64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x14ac:dyDescent="0.25">
      <c r="A58" s="1"/>
      <c r="B58" s="152"/>
      <c r="C58" s="19" t="s">
        <v>210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4"/>
      <c r="Z58" s="64"/>
      <c r="AA58" s="64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64"/>
      <c r="AO58" s="1"/>
      <c r="AP58" s="1"/>
      <c r="AQ58" s="1"/>
      <c r="AR58" s="1"/>
      <c r="AS58" s="64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x14ac:dyDescent="0.25">
      <c r="A59" s="1"/>
      <c r="B59" s="122"/>
      <c r="C59" s="19" t="s">
        <v>231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4"/>
      <c r="Z59" s="64"/>
      <c r="AA59" s="64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64"/>
      <c r="AO59" s="1"/>
      <c r="AP59" s="1"/>
      <c r="AQ59" s="1"/>
      <c r="AR59" s="1"/>
      <c r="AS59" s="64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4"/>
      <c r="Z60" s="64"/>
      <c r="AA60" s="64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64"/>
      <c r="AO60" s="1"/>
      <c r="AP60" s="1"/>
      <c r="AQ60" s="1"/>
      <c r="AR60" s="1"/>
      <c r="AS60" s="64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</sheetData>
  <mergeCells count="80">
    <mergeCell ref="B54:C54"/>
    <mergeCell ref="B52:D52"/>
    <mergeCell ref="A8:A52"/>
    <mergeCell ref="B1:H1"/>
    <mergeCell ref="B44:B45"/>
    <mergeCell ref="C44:C45"/>
    <mergeCell ref="B46:B47"/>
    <mergeCell ref="C46:C47"/>
    <mergeCell ref="B50:D50"/>
    <mergeCell ref="B51:D51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B14:B15"/>
    <mergeCell ref="C14:C15"/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AY2:BA2"/>
    <mergeCell ref="BB2:BB3"/>
    <mergeCell ref="BC2:BF2"/>
    <mergeCell ref="BG2:BG7"/>
    <mergeCell ref="E4:Q4"/>
    <mergeCell ref="R4:AR4"/>
    <mergeCell ref="AS4:BF4"/>
    <mergeCell ref="E6:Q6"/>
    <mergeCell ref="S6:AR6"/>
    <mergeCell ref="AS6:BF6"/>
    <mergeCell ref="AK2:AM2"/>
    <mergeCell ref="AN2:AN3"/>
    <mergeCell ref="AO2:AR2"/>
    <mergeCell ref="AS2:AV2"/>
    <mergeCell ref="AW2:AW3"/>
    <mergeCell ref="AX2:AX3"/>
    <mergeCell ref="AJ2:AJ3"/>
    <mergeCell ref="J2:L2"/>
    <mergeCell ref="M2:M3"/>
    <mergeCell ref="N2:Q2"/>
    <mergeCell ref="R2:U2"/>
    <mergeCell ref="V2:V3"/>
    <mergeCell ref="W2:W3"/>
    <mergeCell ref="X2:Z2"/>
    <mergeCell ref="AA2:AA3"/>
    <mergeCell ref="AB2:AD2"/>
    <mergeCell ref="AE2:AE3"/>
    <mergeCell ref="AF2:AI2"/>
    <mergeCell ref="I2:I3"/>
    <mergeCell ref="A2:A7"/>
    <mergeCell ref="B2:B7"/>
    <mergeCell ref="C2:C7"/>
    <mergeCell ref="D2:D7"/>
    <mergeCell ref="E2:H2"/>
  </mergeCells>
  <pageMargins left="0.31496062992125984" right="0.70866141732283472" top="0.35433070866141736" bottom="0.35433070866141736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opLeftCell="B1" zoomScale="90" zoomScaleNormal="90" workbookViewId="0">
      <selection activeCell="AD49" sqref="AD49"/>
    </sheetView>
  </sheetViews>
  <sheetFormatPr defaultRowHeight="15" x14ac:dyDescent="0.25"/>
  <cols>
    <col min="1" max="1" width="4" customWidth="1"/>
    <col min="2" max="2" width="10.85546875" customWidth="1"/>
    <col min="3" max="3" width="31.140625" customWidth="1"/>
    <col min="5" max="5" width="6" customWidth="1"/>
    <col min="6" max="6" width="6.5703125" customWidth="1"/>
    <col min="7" max="7" width="6.7109375" customWidth="1"/>
    <col min="8" max="8" width="6.140625" customWidth="1"/>
    <col min="9" max="9" width="6.5703125" customWidth="1"/>
    <col min="10" max="10" width="6.42578125" customWidth="1"/>
    <col min="11" max="11" width="6.28515625" customWidth="1"/>
    <col min="12" max="12" width="6.85546875" customWidth="1"/>
    <col min="13" max="13" width="7.28515625" customWidth="1"/>
    <col min="14" max="14" width="6.140625" customWidth="1"/>
    <col min="15" max="15" width="6.42578125" customWidth="1"/>
    <col min="16" max="16" width="6.5703125" customWidth="1"/>
    <col min="17" max="17" width="7" customWidth="1"/>
    <col min="18" max="18" width="6.85546875" customWidth="1"/>
    <col min="19" max="19" width="7.7109375" customWidth="1"/>
    <col min="20" max="21" width="6.7109375" customWidth="1"/>
    <col min="23" max="23" width="6.140625" customWidth="1"/>
    <col min="24" max="24" width="6.5703125" customWidth="1"/>
    <col min="25" max="26" width="7.140625" customWidth="1"/>
    <col min="27" max="27" width="6.5703125" customWidth="1"/>
    <col min="28" max="28" width="6.7109375" customWidth="1"/>
    <col min="29" max="29" width="7.140625" customWidth="1"/>
    <col min="30" max="30" width="7.28515625" customWidth="1"/>
    <col min="31" max="31" width="7" customWidth="1"/>
    <col min="32" max="32" width="6.140625" customWidth="1"/>
    <col min="33" max="33" width="6.85546875" customWidth="1"/>
    <col min="34" max="34" width="7.7109375" customWidth="1"/>
    <col min="35" max="35" width="6.7109375" customWidth="1"/>
    <col min="36" max="36" width="7.140625" customWidth="1"/>
    <col min="37" max="37" width="7.28515625" customWidth="1"/>
    <col min="38" max="38" width="5.7109375" customWidth="1"/>
    <col min="40" max="40" width="6.5703125" customWidth="1"/>
    <col min="41" max="41" width="5.42578125" customWidth="1"/>
    <col min="42" max="42" width="6.28515625" customWidth="1"/>
    <col min="43" max="43" width="6.5703125" customWidth="1"/>
    <col min="44" max="44" width="6.7109375" customWidth="1"/>
    <col min="45" max="45" width="6.85546875" customWidth="1"/>
    <col min="46" max="46" width="7.5703125" customWidth="1"/>
    <col min="47" max="47" width="7.140625" customWidth="1"/>
    <col min="48" max="48" width="7.5703125" customWidth="1"/>
    <col min="49" max="49" width="7" customWidth="1"/>
    <col min="50" max="50" width="7.7109375" customWidth="1"/>
    <col min="51" max="51" width="7.42578125" customWidth="1"/>
    <col min="52" max="52" width="7.7109375" customWidth="1"/>
    <col min="53" max="53" width="7.28515625" customWidth="1"/>
    <col min="54" max="54" width="7" customWidth="1"/>
    <col min="55" max="55" width="6.85546875" customWidth="1"/>
    <col min="56" max="56" width="7.140625" customWidth="1"/>
    <col min="57" max="57" width="8" customWidth="1"/>
    <col min="58" max="58" width="7.28515625" customWidth="1"/>
  </cols>
  <sheetData>
    <row r="1" spans="1:60" x14ac:dyDescent="0.25">
      <c r="B1" s="282" t="s">
        <v>0</v>
      </c>
      <c r="C1" s="282"/>
      <c r="D1" s="282"/>
      <c r="E1" s="282"/>
      <c r="F1" s="282"/>
      <c r="G1" s="282"/>
      <c r="H1" s="282"/>
    </row>
    <row r="2" spans="1:60" ht="15" customHeight="1" x14ac:dyDescent="0.25">
      <c r="A2" s="274" t="s">
        <v>1</v>
      </c>
      <c r="B2" s="274" t="s">
        <v>2</v>
      </c>
      <c r="C2" s="280" t="s">
        <v>3</v>
      </c>
      <c r="D2" s="281" t="s">
        <v>4</v>
      </c>
      <c r="E2" s="269" t="s">
        <v>5</v>
      </c>
      <c r="F2" s="269"/>
      <c r="G2" s="269"/>
      <c r="H2" s="269"/>
      <c r="I2" s="274" t="s">
        <v>122</v>
      </c>
      <c r="J2" s="269" t="s">
        <v>7</v>
      </c>
      <c r="K2" s="269"/>
      <c r="L2" s="269"/>
      <c r="M2" s="274" t="s">
        <v>8</v>
      </c>
      <c r="N2" s="269" t="s">
        <v>9</v>
      </c>
      <c r="O2" s="269"/>
      <c r="P2" s="269"/>
      <c r="Q2" s="269"/>
      <c r="R2" s="269" t="s">
        <v>10</v>
      </c>
      <c r="S2" s="269"/>
      <c r="T2" s="269"/>
      <c r="U2" s="269"/>
      <c r="V2" s="272" t="s">
        <v>212</v>
      </c>
      <c r="W2" s="274" t="s">
        <v>11</v>
      </c>
      <c r="X2" s="269" t="s">
        <v>12</v>
      </c>
      <c r="Y2" s="269"/>
      <c r="Z2" s="269"/>
      <c r="AA2" s="274" t="s">
        <v>123</v>
      </c>
      <c r="AB2" s="269" t="s">
        <v>14</v>
      </c>
      <c r="AC2" s="269"/>
      <c r="AD2" s="269"/>
      <c r="AE2" s="274" t="s">
        <v>124</v>
      </c>
      <c r="AF2" s="269" t="s">
        <v>16</v>
      </c>
      <c r="AG2" s="269"/>
      <c r="AH2" s="269"/>
      <c r="AI2" s="269"/>
      <c r="AJ2" s="276" t="s">
        <v>17</v>
      </c>
      <c r="AK2" s="269" t="s">
        <v>18</v>
      </c>
      <c r="AL2" s="269"/>
      <c r="AM2" s="269"/>
      <c r="AN2" s="269"/>
      <c r="AO2" s="274" t="s">
        <v>19</v>
      </c>
      <c r="AP2" s="279" t="s">
        <v>20</v>
      </c>
      <c r="AQ2" s="270"/>
      <c r="AR2" s="270"/>
      <c r="AS2" s="271"/>
      <c r="AT2" s="279" t="s">
        <v>21</v>
      </c>
      <c r="AU2" s="270"/>
      <c r="AV2" s="270"/>
      <c r="AW2" s="271"/>
      <c r="AX2" s="274" t="s">
        <v>22</v>
      </c>
      <c r="AY2" s="269" t="s">
        <v>23</v>
      </c>
      <c r="AZ2" s="269"/>
      <c r="BA2" s="269"/>
      <c r="BB2" s="275" t="s">
        <v>24</v>
      </c>
      <c r="BC2" s="269" t="s">
        <v>25</v>
      </c>
      <c r="BD2" s="269"/>
      <c r="BE2" s="269"/>
      <c r="BF2" s="269"/>
      <c r="BG2" s="268" t="s">
        <v>26</v>
      </c>
      <c r="BH2" s="4"/>
    </row>
    <row r="3" spans="1:60" ht="82.5" x14ac:dyDescent="0.25">
      <c r="A3" s="274"/>
      <c r="B3" s="274"/>
      <c r="C3" s="280"/>
      <c r="D3" s="281"/>
      <c r="E3" s="5" t="s">
        <v>36</v>
      </c>
      <c r="F3" s="5" t="s">
        <v>37</v>
      </c>
      <c r="G3" s="5" t="s">
        <v>27</v>
      </c>
      <c r="H3" s="5" t="s">
        <v>28</v>
      </c>
      <c r="I3" s="274"/>
      <c r="J3" s="5" t="s">
        <v>29</v>
      </c>
      <c r="K3" s="5" t="s">
        <v>30</v>
      </c>
      <c r="L3" s="5" t="s">
        <v>31</v>
      </c>
      <c r="M3" s="274"/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5" t="s">
        <v>37</v>
      </c>
      <c r="T3" s="5" t="s">
        <v>27</v>
      </c>
      <c r="U3" s="5" t="s">
        <v>28</v>
      </c>
      <c r="V3" s="273"/>
      <c r="W3" s="274"/>
      <c r="X3" s="5" t="s">
        <v>38</v>
      </c>
      <c r="Y3" s="5" t="s">
        <v>39</v>
      </c>
      <c r="Z3" s="5" t="s">
        <v>40</v>
      </c>
      <c r="AA3" s="274"/>
      <c r="AB3" s="5" t="s">
        <v>41</v>
      </c>
      <c r="AC3" s="5" t="s">
        <v>42</v>
      </c>
      <c r="AD3" s="5" t="s">
        <v>43</v>
      </c>
      <c r="AE3" s="274"/>
      <c r="AF3" s="5" t="s">
        <v>41</v>
      </c>
      <c r="AG3" s="5" t="s">
        <v>42</v>
      </c>
      <c r="AH3" s="60" t="s">
        <v>43</v>
      </c>
      <c r="AI3" s="68" t="s">
        <v>44</v>
      </c>
      <c r="AJ3" s="276"/>
      <c r="AK3" s="5" t="s">
        <v>29</v>
      </c>
      <c r="AL3" s="5" t="s">
        <v>30</v>
      </c>
      <c r="AM3" s="153" t="s">
        <v>213</v>
      </c>
      <c r="AN3" s="5" t="s">
        <v>31</v>
      </c>
      <c r="AO3" s="274"/>
      <c r="AP3" s="5" t="s">
        <v>45</v>
      </c>
      <c r="AQ3" s="5" t="s">
        <v>46</v>
      </c>
      <c r="AR3" s="5" t="s">
        <v>47</v>
      </c>
      <c r="AS3" s="5" t="s">
        <v>48</v>
      </c>
      <c r="AT3" s="5" t="s">
        <v>36</v>
      </c>
      <c r="AU3" s="5" t="s">
        <v>37</v>
      </c>
      <c r="AV3" s="5" t="s">
        <v>27</v>
      </c>
      <c r="AW3" s="5" t="s">
        <v>28</v>
      </c>
      <c r="AX3" s="274"/>
      <c r="AY3" s="5" t="s">
        <v>29</v>
      </c>
      <c r="AZ3" s="5" t="s">
        <v>30</v>
      </c>
      <c r="BA3" s="5" t="s">
        <v>31</v>
      </c>
      <c r="BB3" s="274"/>
      <c r="BC3" s="5" t="s">
        <v>32</v>
      </c>
      <c r="BD3" s="5" t="s">
        <v>33</v>
      </c>
      <c r="BE3" s="5" t="s">
        <v>34</v>
      </c>
      <c r="BF3" s="5" t="s">
        <v>190</v>
      </c>
      <c r="BG3" s="268"/>
      <c r="BH3" s="4"/>
    </row>
    <row r="4" spans="1:60" x14ac:dyDescent="0.25">
      <c r="A4" s="274"/>
      <c r="B4" s="274"/>
      <c r="C4" s="280"/>
      <c r="D4" s="281"/>
      <c r="E4" s="269" t="s">
        <v>49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 t="s">
        <v>50</v>
      </c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 t="s">
        <v>50</v>
      </c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8"/>
      <c r="BH4" s="4"/>
    </row>
    <row r="5" spans="1:60" x14ac:dyDescent="0.25">
      <c r="A5" s="274"/>
      <c r="B5" s="274"/>
      <c r="C5" s="280"/>
      <c r="D5" s="281"/>
      <c r="E5" s="112">
        <v>1</v>
      </c>
      <c r="F5" s="112">
        <v>2</v>
      </c>
      <c r="G5" s="112">
        <v>3</v>
      </c>
      <c r="H5" s="112">
        <v>4</v>
      </c>
      <c r="I5" s="112">
        <v>5</v>
      </c>
      <c r="J5" s="112">
        <v>6</v>
      </c>
      <c r="K5" s="112">
        <v>7</v>
      </c>
      <c r="L5" s="112">
        <v>8</v>
      </c>
      <c r="M5" s="112">
        <v>9</v>
      </c>
      <c r="N5" s="112">
        <v>10</v>
      </c>
      <c r="O5" s="112">
        <v>11</v>
      </c>
      <c r="P5" s="112">
        <v>12</v>
      </c>
      <c r="Q5" s="112">
        <v>13</v>
      </c>
      <c r="R5" s="112">
        <v>14</v>
      </c>
      <c r="S5" s="112">
        <v>15</v>
      </c>
      <c r="T5" s="112">
        <v>16</v>
      </c>
      <c r="U5" s="112">
        <v>17</v>
      </c>
      <c r="V5" s="118"/>
      <c r="W5" s="112"/>
      <c r="X5" s="112"/>
      <c r="Y5" s="112">
        <v>1</v>
      </c>
      <c r="Z5" s="112">
        <v>2</v>
      </c>
      <c r="AA5" s="112">
        <v>3</v>
      </c>
      <c r="AB5" s="112">
        <v>4</v>
      </c>
      <c r="AC5" s="112">
        <v>5</v>
      </c>
      <c r="AD5" s="112">
        <v>6</v>
      </c>
      <c r="AE5" s="112">
        <v>7</v>
      </c>
      <c r="AF5" s="112">
        <v>8</v>
      </c>
      <c r="AG5" s="112">
        <v>9</v>
      </c>
      <c r="AH5" s="112">
        <v>10</v>
      </c>
      <c r="AI5" s="112">
        <v>11</v>
      </c>
      <c r="AJ5" s="112">
        <v>12</v>
      </c>
      <c r="AK5" s="112">
        <v>13</v>
      </c>
      <c r="AL5" s="112">
        <v>14</v>
      </c>
      <c r="AM5" s="112">
        <v>15</v>
      </c>
      <c r="AN5" s="112">
        <v>16</v>
      </c>
      <c r="AO5" s="112">
        <v>17</v>
      </c>
      <c r="AP5" s="112">
        <v>18</v>
      </c>
      <c r="AQ5" s="112">
        <v>19</v>
      </c>
      <c r="AR5" s="112">
        <v>20</v>
      </c>
      <c r="AS5" s="112">
        <v>21</v>
      </c>
      <c r="AT5" s="112">
        <v>22</v>
      </c>
      <c r="AU5" s="112">
        <v>23</v>
      </c>
      <c r="AV5" s="112">
        <v>24</v>
      </c>
      <c r="AW5" s="118"/>
      <c r="AX5" s="112">
        <v>25</v>
      </c>
      <c r="AY5" s="112">
        <v>26</v>
      </c>
      <c r="AZ5" s="112">
        <v>27</v>
      </c>
      <c r="BA5" s="112">
        <v>28</v>
      </c>
      <c r="BB5" s="112">
        <v>29</v>
      </c>
      <c r="BC5" s="112">
        <v>30</v>
      </c>
      <c r="BD5" s="112">
        <v>31</v>
      </c>
      <c r="BE5" s="112">
        <v>32</v>
      </c>
      <c r="BF5" s="112">
        <v>33</v>
      </c>
      <c r="BG5" s="268"/>
      <c r="BH5" s="4"/>
    </row>
    <row r="6" spans="1:60" x14ac:dyDescent="0.25">
      <c r="A6" s="274"/>
      <c r="B6" s="274"/>
      <c r="C6" s="280"/>
      <c r="D6" s="281"/>
      <c r="E6" s="269" t="s">
        <v>51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113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 t="s">
        <v>51</v>
      </c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1"/>
      <c r="BG6" s="268"/>
      <c r="BH6" s="4"/>
    </row>
    <row r="7" spans="1:60" x14ac:dyDescent="0.25">
      <c r="A7" s="274"/>
      <c r="B7" s="274"/>
      <c r="C7" s="280"/>
      <c r="D7" s="281"/>
      <c r="E7" s="112">
        <v>1</v>
      </c>
      <c r="F7" s="112">
        <v>2</v>
      </c>
      <c r="G7" s="112">
        <v>3</v>
      </c>
      <c r="H7" s="112">
        <v>4</v>
      </c>
      <c r="I7" s="112">
        <v>5</v>
      </c>
      <c r="J7" s="112">
        <v>6</v>
      </c>
      <c r="K7" s="112">
        <v>7</v>
      </c>
      <c r="L7" s="112">
        <v>8</v>
      </c>
      <c r="M7" s="112">
        <v>9</v>
      </c>
      <c r="N7" s="112">
        <v>10</v>
      </c>
      <c r="O7" s="112">
        <v>11</v>
      </c>
      <c r="P7" s="112">
        <v>12</v>
      </c>
      <c r="Q7" s="112">
        <v>13</v>
      </c>
      <c r="R7" s="112">
        <v>14</v>
      </c>
      <c r="S7" s="112">
        <v>15</v>
      </c>
      <c r="T7" s="112">
        <v>16</v>
      </c>
      <c r="U7" s="114">
        <v>17</v>
      </c>
      <c r="V7" s="118"/>
      <c r="W7" s="112">
        <v>18</v>
      </c>
      <c r="X7" s="112">
        <v>19</v>
      </c>
      <c r="Y7" s="112">
        <v>20</v>
      </c>
      <c r="Z7" s="112">
        <v>21</v>
      </c>
      <c r="AA7" s="112">
        <v>22</v>
      </c>
      <c r="AB7" s="112">
        <v>23</v>
      </c>
      <c r="AC7" s="112">
        <v>24</v>
      </c>
      <c r="AD7" s="112">
        <v>25</v>
      </c>
      <c r="AE7" s="112">
        <v>26</v>
      </c>
      <c r="AF7" s="112">
        <v>27</v>
      </c>
      <c r="AG7" s="61">
        <v>28</v>
      </c>
      <c r="AH7" s="61">
        <v>29</v>
      </c>
      <c r="AI7" s="112">
        <v>30</v>
      </c>
      <c r="AJ7" s="112">
        <v>31</v>
      </c>
      <c r="AK7" s="112">
        <v>32</v>
      </c>
      <c r="AL7" s="114">
        <v>33</v>
      </c>
      <c r="AM7" s="62">
        <v>34</v>
      </c>
      <c r="AN7" s="62">
        <v>35</v>
      </c>
      <c r="AO7" s="62">
        <v>36</v>
      </c>
      <c r="AP7" s="114">
        <v>37</v>
      </c>
      <c r="AQ7" s="114">
        <v>38</v>
      </c>
      <c r="AR7" s="114">
        <v>39</v>
      </c>
      <c r="AS7" s="114">
        <v>40</v>
      </c>
      <c r="AT7" s="62">
        <v>41</v>
      </c>
      <c r="AU7" s="112">
        <v>42</v>
      </c>
      <c r="AV7" s="112">
        <v>43</v>
      </c>
      <c r="AW7" s="118"/>
      <c r="AX7" s="112">
        <v>44</v>
      </c>
      <c r="AY7" s="112">
        <v>45</v>
      </c>
      <c r="AZ7" s="112">
        <v>46</v>
      </c>
      <c r="BA7" s="112">
        <v>47</v>
      </c>
      <c r="BB7" s="112">
        <v>48</v>
      </c>
      <c r="BC7" s="112">
        <v>49</v>
      </c>
      <c r="BD7" s="112">
        <v>50</v>
      </c>
      <c r="BE7" s="112">
        <v>51</v>
      </c>
      <c r="BF7" s="112">
        <v>52</v>
      </c>
      <c r="BG7" s="268"/>
      <c r="BH7" s="4"/>
    </row>
    <row r="8" spans="1:60" x14ac:dyDescent="0.25">
      <c r="A8" s="310" t="s">
        <v>214</v>
      </c>
      <c r="B8" s="283" t="s">
        <v>65</v>
      </c>
      <c r="C8" s="260" t="s">
        <v>66</v>
      </c>
      <c r="D8" s="120" t="s">
        <v>55</v>
      </c>
      <c r="E8" s="111">
        <f>E10+E12</f>
        <v>4</v>
      </c>
      <c r="F8" s="111">
        <f t="shared" ref="F8:U8" si="0">F10+F12</f>
        <v>4</v>
      </c>
      <c r="G8" s="111">
        <f t="shared" si="0"/>
        <v>4</v>
      </c>
      <c r="H8" s="111">
        <f t="shared" si="0"/>
        <v>4</v>
      </c>
      <c r="I8" s="111">
        <f t="shared" si="0"/>
        <v>4</v>
      </c>
      <c r="J8" s="111">
        <f t="shared" si="0"/>
        <v>4</v>
      </c>
      <c r="K8" s="111">
        <f t="shared" si="0"/>
        <v>4</v>
      </c>
      <c r="L8" s="111">
        <f t="shared" si="0"/>
        <v>0</v>
      </c>
      <c r="M8" s="111">
        <f t="shared" si="0"/>
        <v>0</v>
      </c>
      <c r="N8" s="111">
        <f t="shared" si="0"/>
        <v>0</v>
      </c>
      <c r="O8" s="111">
        <f t="shared" si="0"/>
        <v>0</v>
      </c>
      <c r="P8" s="111">
        <f t="shared" si="0"/>
        <v>0</v>
      </c>
      <c r="Q8" s="111">
        <f t="shared" si="0"/>
        <v>0</v>
      </c>
      <c r="R8" s="111">
        <f t="shared" si="0"/>
        <v>0</v>
      </c>
      <c r="S8" s="111">
        <f t="shared" si="0"/>
        <v>0</v>
      </c>
      <c r="T8" s="111">
        <f t="shared" si="0"/>
        <v>0</v>
      </c>
      <c r="U8" s="111">
        <f t="shared" si="0"/>
        <v>0</v>
      </c>
      <c r="V8" s="111">
        <f>SUM(E8:U8)</f>
        <v>28</v>
      </c>
      <c r="W8" s="111">
        <v>0</v>
      </c>
      <c r="X8" s="111">
        <v>0</v>
      </c>
      <c r="Y8" s="111">
        <f>Y10+Y12</f>
        <v>4</v>
      </c>
      <c r="Z8" s="111">
        <f t="shared" ref="Z8:AO9" si="1">Z10+Z12</f>
        <v>4</v>
      </c>
      <c r="AA8" s="111">
        <f t="shared" si="1"/>
        <v>4</v>
      </c>
      <c r="AB8" s="111">
        <f t="shared" si="1"/>
        <v>4</v>
      </c>
      <c r="AC8" s="111">
        <f t="shared" si="1"/>
        <v>4</v>
      </c>
      <c r="AD8" s="111">
        <f t="shared" si="1"/>
        <v>4</v>
      </c>
      <c r="AE8" s="111">
        <f t="shared" si="1"/>
        <v>4</v>
      </c>
      <c r="AF8" s="111">
        <f t="shared" si="1"/>
        <v>4</v>
      </c>
      <c r="AG8" s="111">
        <f t="shared" si="1"/>
        <v>4</v>
      </c>
      <c r="AH8" s="111">
        <f t="shared" si="1"/>
        <v>0</v>
      </c>
      <c r="AI8" s="111">
        <f t="shared" si="1"/>
        <v>0</v>
      </c>
      <c r="AJ8" s="111">
        <f t="shared" si="1"/>
        <v>0</v>
      </c>
      <c r="AK8" s="111">
        <f t="shared" si="1"/>
        <v>0</v>
      </c>
      <c r="AL8" s="111">
        <f t="shared" si="1"/>
        <v>0</v>
      </c>
      <c r="AM8" s="111">
        <f>SUM(W8:AL8)</f>
        <v>36</v>
      </c>
      <c r="AN8" s="120">
        <f t="shared" si="1"/>
        <v>0</v>
      </c>
      <c r="AO8" s="120">
        <f t="shared" si="1"/>
        <v>0</v>
      </c>
      <c r="AP8" s="120">
        <v>0</v>
      </c>
      <c r="AQ8" s="120">
        <v>0</v>
      </c>
      <c r="AR8" s="120">
        <v>0</v>
      </c>
      <c r="AS8" s="120"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v>0</v>
      </c>
      <c r="AY8" s="120">
        <v>0</v>
      </c>
      <c r="AZ8" s="120">
        <v>0</v>
      </c>
      <c r="BA8" s="120">
        <v>0</v>
      </c>
      <c r="BB8" s="120">
        <v>0</v>
      </c>
      <c r="BC8" s="120">
        <v>0</v>
      </c>
      <c r="BD8" s="120">
        <v>0</v>
      </c>
      <c r="BE8" s="120">
        <v>0</v>
      </c>
      <c r="BF8" s="120">
        <v>0</v>
      </c>
      <c r="BG8" s="111">
        <f>V8+AM8</f>
        <v>64</v>
      </c>
      <c r="BH8" s="1"/>
    </row>
    <row r="9" spans="1:60" x14ac:dyDescent="0.25">
      <c r="A9" s="311"/>
      <c r="B9" s="283"/>
      <c r="C9" s="261"/>
      <c r="D9" s="120" t="s">
        <v>56</v>
      </c>
      <c r="E9" s="48">
        <f>E13</f>
        <v>2</v>
      </c>
      <c r="F9" s="48">
        <f t="shared" ref="F9:U9" si="2">F13</f>
        <v>2</v>
      </c>
      <c r="G9" s="48">
        <f t="shared" si="2"/>
        <v>2</v>
      </c>
      <c r="H9" s="48">
        <f t="shared" si="2"/>
        <v>2</v>
      </c>
      <c r="I9" s="48">
        <f t="shared" si="2"/>
        <v>2</v>
      </c>
      <c r="J9" s="48">
        <f t="shared" si="2"/>
        <v>2</v>
      </c>
      <c r="K9" s="48">
        <f t="shared" si="2"/>
        <v>2</v>
      </c>
      <c r="L9" s="48">
        <f t="shared" si="2"/>
        <v>0</v>
      </c>
      <c r="M9" s="48">
        <f t="shared" si="2"/>
        <v>0</v>
      </c>
      <c r="N9" s="48">
        <f t="shared" si="2"/>
        <v>0</v>
      </c>
      <c r="O9" s="48">
        <f t="shared" si="2"/>
        <v>0</v>
      </c>
      <c r="P9" s="48">
        <f t="shared" si="2"/>
        <v>0</v>
      </c>
      <c r="Q9" s="48">
        <f t="shared" si="2"/>
        <v>0</v>
      </c>
      <c r="R9" s="48">
        <f t="shared" si="2"/>
        <v>0</v>
      </c>
      <c r="S9" s="48">
        <f t="shared" si="2"/>
        <v>0</v>
      </c>
      <c r="T9" s="48">
        <f t="shared" si="2"/>
        <v>0</v>
      </c>
      <c r="U9" s="48">
        <f t="shared" si="2"/>
        <v>0</v>
      </c>
      <c r="V9" s="111">
        <f>SUM(E9:U9)</f>
        <v>14</v>
      </c>
      <c r="W9" s="111">
        <v>0</v>
      </c>
      <c r="X9" s="111">
        <v>0</v>
      </c>
      <c r="Y9" s="48">
        <f>Y11+Y13</f>
        <v>2</v>
      </c>
      <c r="Z9" s="48">
        <f t="shared" si="1"/>
        <v>2</v>
      </c>
      <c r="AA9" s="48">
        <f t="shared" si="1"/>
        <v>2</v>
      </c>
      <c r="AB9" s="48">
        <f t="shared" si="1"/>
        <v>2</v>
      </c>
      <c r="AC9" s="48">
        <f t="shared" si="1"/>
        <v>2</v>
      </c>
      <c r="AD9" s="48">
        <f t="shared" si="1"/>
        <v>2</v>
      </c>
      <c r="AE9" s="48">
        <f t="shared" si="1"/>
        <v>2</v>
      </c>
      <c r="AF9" s="48">
        <f t="shared" si="1"/>
        <v>2</v>
      </c>
      <c r="AG9" s="48">
        <f t="shared" si="1"/>
        <v>2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111">
        <f t="shared" ref="AM9:AM47" si="3">SUM(W9:AL9)</f>
        <v>18</v>
      </c>
      <c r="AN9" s="128">
        <f t="shared" si="1"/>
        <v>0</v>
      </c>
      <c r="AO9" s="128">
        <f t="shared" si="1"/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v>0</v>
      </c>
      <c r="AZ9" s="120">
        <v>0</v>
      </c>
      <c r="BA9" s="120">
        <v>0</v>
      </c>
      <c r="BB9" s="120">
        <v>0</v>
      </c>
      <c r="BC9" s="120">
        <v>0</v>
      </c>
      <c r="BD9" s="120">
        <v>0</v>
      </c>
      <c r="BE9" s="120">
        <v>0</v>
      </c>
      <c r="BF9" s="120">
        <v>0</v>
      </c>
      <c r="BG9" s="111">
        <f t="shared" ref="BG9:BG47" si="4">V9+AM9</f>
        <v>32</v>
      </c>
      <c r="BH9" s="1"/>
    </row>
    <row r="10" spans="1:60" x14ac:dyDescent="0.25">
      <c r="A10" s="311"/>
      <c r="B10" s="243" t="s">
        <v>193</v>
      </c>
      <c r="C10" s="267" t="s">
        <v>60</v>
      </c>
      <c r="D10" s="117" t="s">
        <v>55</v>
      </c>
      <c r="E10" s="112">
        <v>2</v>
      </c>
      <c r="F10" s="112">
        <v>2</v>
      </c>
      <c r="G10" s="112">
        <v>2</v>
      </c>
      <c r="H10" s="112">
        <v>2</v>
      </c>
      <c r="I10" s="112">
        <v>2</v>
      </c>
      <c r="J10" s="112">
        <v>2</v>
      </c>
      <c r="K10" s="112">
        <v>2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11">
        <f t="shared" ref="V10:V46" si="5">SUM(E10:U10)</f>
        <v>14</v>
      </c>
      <c r="W10" s="121">
        <v>0</v>
      </c>
      <c r="X10" s="121">
        <v>0</v>
      </c>
      <c r="Y10" s="114">
        <v>2</v>
      </c>
      <c r="Z10" s="114">
        <v>2</v>
      </c>
      <c r="AA10" s="114">
        <v>2</v>
      </c>
      <c r="AB10" s="114">
        <v>2</v>
      </c>
      <c r="AC10" s="114">
        <v>2</v>
      </c>
      <c r="AD10" s="114">
        <v>2</v>
      </c>
      <c r="AE10" s="114">
        <v>2</v>
      </c>
      <c r="AF10" s="114">
        <v>2</v>
      </c>
      <c r="AG10" s="114">
        <v>2</v>
      </c>
      <c r="AH10" s="123">
        <v>0</v>
      </c>
      <c r="AI10" s="122">
        <v>0</v>
      </c>
      <c r="AJ10" s="123">
        <v>0</v>
      </c>
      <c r="AK10" s="123">
        <v>0</v>
      </c>
      <c r="AL10" s="162">
        <v>0</v>
      </c>
      <c r="AM10" s="111">
        <f t="shared" si="3"/>
        <v>18</v>
      </c>
      <c r="AN10" s="154">
        <v>0</v>
      </c>
      <c r="AO10" s="154">
        <v>0</v>
      </c>
      <c r="AP10" s="154">
        <v>0</v>
      </c>
      <c r="AQ10" s="154">
        <v>0</v>
      </c>
      <c r="AR10" s="155">
        <v>0</v>
      </c>
      <c r="AS10" s="155">
        <v>0</v>
      </c>
      <c r="AT10" s="155">
        <v>0</v>
      </c>
      <c r="AU10" s="155">
        <v>0</v>
      </c>
      <c r="AV10" s="155">
        <v>0</v>
      </c>
      <c r="AW10" s="156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111">
        <f t="shared" si="4"/>
        <v>32</v>
      </c>
      <c r="BH10" s="1"/>
    </row>
    <row r="11" spans="1:60" x14ac:dyDescent="0.25">
      <c r="A11" s="311"/>
      <c r="B11" s="243"/>
      <c r="C11" s="267"/>
      <c r="D11" s="117" t="s">
        <v>56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11">
        <f t="shared" si="5"/>
        <v>0</v>
      </c>
      <c r="W11" s="121">
        <v>0</v>
      </c>
      <c r="X11" s="121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125">
        <v>0</v>
      </c>
      <c r="AI11" s="122">
        <v>0</v>
      </c>
      <c r="AJ11" s="125">
        <v>0</v>
      </c>
      <c r="AK11" s="125">
        <v>0</v>
      </c>
      <c r="AL11" s="162">
        <v>0</v>
      </c>
      <c r="AM11" s="111">
        <f t="shared" si="3"/>
        <v>0</v>
      </c>
      <c r="AN11" s="154">
        <v>0</v>
      </c>
      <c r="AO11" s="154">
        <v>0</v>
      </c>
      <c r="AP11" s="154">
        <v>0</v>
      </c>
      <c r="AQ11" s="154">
        <v>0</v>
      </c>
      <c r="AR11" s="155">
        <v>0</v>
      </c>
      <c r="AS11" s="155">
        <v>0</v>
      </c>
      <c r="AT11" s="155">
        <v>0</v>
      </c>
      <c r="AU11" s="155">
        <v>0</v>
      </c>
      <c r="AV11" s="155">
        <v>0</v>
      </c>
      <c r="AW11" s="156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111">
        <f t="shared" si="4"/>
        <v>0</v>
      </c>
      <c r="BH11" s="1"/>
    </row>
    <row r="12" spans="1:60" x14ac:dyDescent="0.25">
      <c r="A12" s="311"/>
      <c r="B12" s="243" t="s">
        <v>194</v>
      </c>
      <c r="C12" s="313" t="s">
        <v>67</v>
      </c>
      <c r="D12" s="117" t="s">
        <v>55</v>
      </c>
      <c r="E12" s="112">
        <v>2</v>
      </c>
      <c r="F12" s="112">
        <v>2</v>
      </c>
      <c r="G12" s="112">
        <v>2</v>
      </c>
      <c r="H12" s="112">
        <v>2</v>
      </c>
      <c r="I12" s="112">
        <v>2</v>
      </c>
      <c r="J12" s="112">
        <v>2</v>
      </c>
      <c r="K12" s="112">
        <v>2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11">
        <f t="shared" si="5"/>
        <v>14</v>
      </c>
      <c r="W12" s="121">
        <v>0</v>
      </c>
      <c r="X12" s="121">
        <v>0</v>
      </c>
      <c r="Y12" s="114">
        <v>2</v>
      </c>
      <c r="Z12" s="114">
        <v>2</v>
      </c>
      <c r="AA12" s="114">
        <v>2</v>
      </c>
      <c r="AB12" s="114">
        <v>2</v>
      </c>
      <c r="AC12" s="114">
        <v>2</v>
      </c>
      <c r="AD12" s="114">
        <v>2</v>
      </c>
      <c r="AE12" s="114">
        <v>2</v>
      </c>
      <c r="AF12" s="114">
        <v>2</v>
      </c>
      <c r="AG12" s="114">
        <v>2</v>
      </c>
      <c r="AH12" s="123">
        <v>0</v>
      </c>
      <c r="AI12" s="122">
        <v>0</v>
      </c>
      <c r="AJ12" s="123">
        <v>0</v>
      </c>
      <c r="AK12" s="123">
        <v>0</v>
      </c>
      <c r="AL12" s="162">
        <v>0</v>
      </c>
      <c r="AM12" s="111">
        <f t="shared" si="3"/>
        <v>18</v>
      </c>
      <c r="AN12" s="154">
        <v>0</v>
      </c>
      <c r="AO12" s="154">
        <v>0</v>
      </c>
      <c r="AP12" s="154">
        <v>0</v>
      </c>
      <c r="AQ12" s="154">
        <v>0</v>
      </c>
      <c r="AR12" s="155">
        <v>0</v>
      </c>
      <c r="AS12" s="155">
        <v>0</v>
      </c>
      <c r="AT12" s="155">
        <v>0</v>
      </c>
      <c r="AU12" s="155">
        <v>0</v>
      </c>
      <c r="AV12" s="155">
        <v>0</v>
      </c>
      <c r="AW12" s="156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111">
        <f t="shared" si="4"/>
        <v>32</v>
      </c>
      <c r="BH12" s="1"/>
    </row>
    <row r="13" spans="1:60" x14ac:dyDescent="0.25">
      <c r="A13" s="311"/>
      <c r="B13" s="243"/>
      <c r="C13" s="313"/>
      <c r="D13" s="117" t="s">
        <v>56</v>
      </c>
      <c r="E13" s="117">
        <v>2</v>
      </c>
      <c r="F13" s="117">
        <v>2</v>
      </c>
      <c r="G13" s="117">
        <v>2</v>
      </c>
      <c r="H13" s="117">
        <v>2</v>
      </c>
      <c r="I13" s="117">
        <v>2</v>
      </c>
      <c r="J13" s="117">
        <v>2</v>
      </c>
      <c r="K13" s="117">
        <v>2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11">
        <f t="shared" si="5"/>
        <v>14</v>
      </c>
      <c r="W13" s="121">
        <v>0</v>
      </c>
      <c r="X13" s="121">
        <v>0</v>
      </c>
      <c r="Y13" s="37">
        <v>2</v>
      </c>
      <c r="Z13" s="37">
        <v>2</v>
      </c>
      <c r="AA13" s="37">
        <v>2</v>
      </c>
      <c r="AB13" s="37">
        <v>2</v>
      </c>
      <c r="AC13" s="37">
        <v>2</v>
      </c>
      <c r="AD13" s="37">
        <v>2</v>
      </c>
      <c r="AE13" s="37">
        <v>2</v>
      </c>
      <c r="AF13" s="37">
        <v>2</v>
      </c>
      <c r="AG13" s="37">
        <v>2</v>
      </c>
      <c r="AH13" s="125">
        <v>0</v>
      </c>
      <c r="AI13" s="122">
        <v>0</v>
      </c>
      <c r="AJ13" s="125">
        <v>0</v>
      </c>
      <c r="AK13" s="125">
        <v>0</v>
      </c>
      <c r="AL13" s="162">
        <v>0</v>
      </c>
      <c r="AM13" s="111">
        <f t="shared" si="3"/>
        <v>18</v>
      </c>
      <c r="AN13" s="154">
        <v>0</v>
      </c>
      <c r="AO13" s="154">
        <v>0</v>
      </c>
      <c r="AP13" s="154">
        <v>0</v>
      </c>
      <c r="AQ13" s="154">
        <v>0</v>
      </c>
      <c r="AR13" s="155">
        <v>0</v>
      </c>
      <c r="AS13" s="155">
        <v>0</v>
      </c>
      <c r="AT13" s="155">
        <v>0</v>
      </c>
      <c r="AU13" s="155">
        <v>0</v>
      </c>
      <c r="AV13" s="155">
        <v>0</v>
      </c>
      <c r="AW13" s="156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111">
        <f t="shared" si="4"/>
        <v>32</v>
      </c>
      <c r="BH13" s="1"/>
    </row>
    <row r="14" spans="1:60" x14ac:dyDescent="0.25">
      <c r="A14" s="311"/>
      <c r="B14" s="283" t="s">
        <v>69</v>
      </c>
      <c r="C14" s="250" t="s">
        <v>70</v>
      </c>
      <c r="D14" s="120" t="s">
        <v>55</v>
      </c>
      <c r="E14" s="111">
        <f>E16+E20</f>
        <v>32</v>
      </c>
      <c r="F14" s="111">
        <f t="shared" ref="F14:U15" si="6">F16+F20</f>
        <v>32</v>
      </c>
      <c r="G14" s="111">
        <f t="shared" si="6"/>
        <v>32</v>
      </c>
      <c r="H14" s="111">
        <f t="shared" si="6"/>
        <v>32</v>
      </c>
      <c r="I14" s="111">
        <f t="shared" si="6"/>
        <v>32</v>
      </c>
      <c r="J14" s="111">
        <f t="shared" si="6"/>
        <v>32</v>
      </c>
      <c r="K14" s="111">
        <f t="shared" si="6"/>
        <v>32</v>
      </c>
      <c r="L14" s="111">
        <f t="shared" si="6"/>
        <v>36</v>
      </c>
      <c r="M14" s="111">
        <f t="shared" si="6"/>
        <v>36</v>
      </c>
      <c r="N14" s="111">
        <f t="shared" si="6"/>
        <v>36</v>
      </c>
      <c r="O14" s="111">
        <f t="shared" si="6"/>
        <v>36</v>
      </c>
      <c r="P14" s="111">
        <f t="shared" si="6"/>
        <v>36</v>
      </c>
      <c r="Q14" s="111">
        <f t="shared" si="6"/>
        <v>36</v>
      </c>
      <c r="R14" s="111">
        <f t="shared" si="6"/>
        <v>36</v>
      </c>
      <c r="S14" s="111">
        <f t="shared" si="6"/>
        <v>36</v>
      </c>
      <c r="T14" s="111">
        <f t="shared" si="6"/>
        <v>36</v>
      </c>
      <c r="U14" s="111">
        <f t="shared" si="6"/>
        <v>36</v>
      </c>
      <c r="V14" s="111">
        <f t="shared" si="5"/>
        <v>584</v>
      </c>
      <c r="W14" s="111">
        <v>0</v>
      </c>
      <c r="X14" s="111">
        <v>0</v>
      </c>
      <c r="Y14" s="111">
        <f t="shared" ref="Y14:AL15" si="7">Y16+Y20</f>
        <v>32</v>
      </c>
      <c r="Z14" s="111">
        <f t="shared" si="7"/>
        <v>32</v>
      </c>
      <c r="AA14" s="111">
        <f t="shared" si="7"/>
        <v>32</v>
      </c>
      <c r="AB14" s="111">
        <f t="shared" si="7"/>
        <v>32</v>
      </c>
      <c r="AC14" s="111">
        <f t="shared" si="7"/>
        <v>32</v>
      </c>
      <c r="AD14" s="111">
        <f t="shared" si="7"/>
        <v>32</v>
      </c>
      <c r="AE14" s="111">
        <f t="shared" si="7"/>
        <v>32</v>
      </c>
      <c r="AF14" s="111">
        <f t="shared" si="7"/>
        <v>32</v>
      </c>
      <c r="AG14" s="111">
        <f t="shared" si="7"/>
        <v>32</v>
      </c>
      <c r="AH14" s="111">
        <f t="shared" si="7"/>
        <v>36</v>
      </c>
      <c r="AI14" s="111">
        <f t="shared" si="7"/>
        <v>36</v>
      </c>
      <c r="AJ14" s="111">
        <f t="shared" si="7"/>
        <v>36</v>
      </c>
      <c r="AK14" s="111">
        <f t="shared" si="7"/>
        <v>36</v>
      </c>
      <c r="AL14" s="111">
        <f t="shared" si="7"/>
        <v>0</v>
      </c>
      <c r="AM14" s="111">
        <f t="shared" si="3"/>
        <v>432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>
        <v>0</v>
      </c>
      <c r="BA14" s="120">
        <v>0</v>
      </c>
      <c r="BB14" s="120">
        <v>0</v>
      </c>
      <c r="BC14" s="120">
        <v>0</v>
      </c>
      <c r="BD14" s="120">
        <v>0</v>
      </c>
      <c r="BE14" s="120">
        <v>0</v>
      </c>
      <c r="BF14" s="120">
        <v>0</v>
      </c>
      <c r="BG14" s="111">
        <f t="shared" si="4"/>
        <v>1016</v>
      </c>
      <c r="BH14" s="1"/>
    </row>
    <row r="15" spans="1:60" x14ac:dyDescent="0.25">
      <c r="A15" s="311"/>
      <c r="B15" s="283"/>
      <c r="C15" s="251"/>
      <c r="D15" s="120" t="s">
        <v>56</v>
      </c>
      <c r="E15" s="48">
        <f t="shared" ref="E15:K15" si="8">E17+E21</f>
        <v>16</v>
      </c>
      <c r="F15" s="48">
        <f t="shared" si="8"/>
        <v>16</v>
      </c>
      <c r="G15" s="48">
        <f t="shared" si="8"/>
        <v>16</v>
      </c>
      <c r="H15" s="48">
        <f t="shared" si="8"/>
        <v>16</v>
      </c>
      <c r="I15" s="48">
        <f t="shared" si="8"/>
        <v>16</v>
      </c>
      <c r="J15" s="48">
        <f t="shared" si="8"/>
        <v>16</v>
      </c>
      <c r="K15" s="48">
        <f t="shared" si="8"/>
        <v>16</v>
      </c>
      <c r="L15" s="48">
        <f t="shared" si="6"/>
        <v>0</v>
      </c>
      <c r="M15" s="48">
        <f t="shared" si="6"/>
        <v>0</v>
      </c>
      <c r="N15" s="48">
        <f t="shared" si="6"/>
        <v>0</v>
      </c>
      <c r="O15" s="48">
        <f t="shared" si="6"/>
        <v>0</v>
      </c>
      <c r="P15" s="48">
        <f t="shared" si="6"/>
        <v>0</v>
      </c>
      <c r="Q15" s="48">
        <f t="shared" si="6"/>
        <v>0</v>
      </c>
      <c r="R15" s="48">
        <f t="shared" si="6"/>
        <v>0</v>
      </c>
      <c r="S15" s="48">
        <f t="shared" si="6"/>
        <v>0</v>
      </c>
      <c r="T15" s="48">
        <f t="shared" si="6"/>
        <v>0</v>
      </c>
      <c r="U15" s="48">
        <f t="shared" si="6"/>
        <v>0</v>
      </c>
      <c r="V15" s="111">
        <f t="shared" si="5"/>
        <v>112</v>
      </c>
      <c r="W15" s="111">
        <v>0</v>
      </c>
      <c r="X15" s="111">
        <v>0</v>
      </c>
      <c r="Y15" s="48">
        <f t="shared" si="7"/>
        <v>16</v>
      </c>
      <c r="Z15" s="48">
        <f t="shared" si="7"/>
        <v>16</v>
      </c>
      <c r="AA15" s="48">
        <f t="shared" si="7"/>
        <v>16</v>
      </c>
      <c r="AB15" s="48">
        <f t="shared" si="7"/>
        <v>16</v>
      </c>
      <c r="AC15" s="48">
        <f t="shared" si="7"/>
        <v>16</v>
      </c>
      <c r="AD15" s="48">
        <f t="shared" si="7"/>
        <v>16</v>
      </c>
      <c r="AE15" s="48">
        <f t="shared" si="7"/>
        <v>16</v>
      </c>
      <c r="AF15" s="48">
        <f t="shared" si="7"/>
        <v>16</v>
      </c>
      <c r="AG15" s="48">
        <f t="shared" si="7"/>
        <v>16</v>
      </c>
      <c r="AH15" s="48">
        <f t="shared" si="7"/>
        <v>0</v>
      </c>
      <c r="AI15" s="48">
        <f t="shared" si="7"/>
        <v>0</v>
      </c>
      <c r="AJ15" s="48">
        <f t="shared" si="7"/>
        <v>0</v>
      </c>
      <c r="AK15" s="48">
        <f t="shared" si="7"/>
        <v>0</v>
      </c>
      <c r="AL15" s="48">
        <f t="shared" si="7"/>
        <v>0</v>
      </c>
      <c r="AM15" s="111">
        <f t="shared" si="3"/>
        <v>144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v>0</v>
      </c>
      <c r="BA15" s="120">
        <v>0</v>
      </c>
      <c r="BB15" s="120">
        <v>0</v>
      </c>
      <c r="BC15" s="120">
        <v>0</v>
      </c>
      <c r="BD15" s="120">
        <v>0</v>
      </c>
      <c r="BE15" s="120">
        <v>0</v>
      </c>
      <c r="BF15" s="120">
        <v>0</v>
      </c>
      <c r="BG15" s="111">
        <f t="shared" si="4"/>
        <v>256</v>
      </c>
      <c r="BH15" s="1"/>
    </row>
    <row r="16" spans="1:60" x14ac:dyDescent="0.25">
      <c r="A16" s="311"/>
      <c r="B16" s="255" t="s">
        <v>71</v>
      </c>
      <c r="C16" s="253" t="s">
        <v>72</v>
      </c>
      <c r="D16" s="7" t="s">
        <v>55</v>
      </c>
      <c r="E16" s="54">
        <f>E18</f>
        <v>5</v>
      </c>
      <c r="F16" s="54">
        <f t="shared" ref="F16:U17" si="9">F18</f>
        <v>5</v>
      </c>
      <c r="G16" s="54">
        <f t="shared" si="9"/>
        <v>5</v>
      </c>
      <c r="H16" s="54">
        <f t="shared" si="9"/>
        <v>5</v>
      </c>
      <c r="I16" s="54">
        <f t="shared" si="9"/>
        <v>5</v>
      </c>
      <c r="J16" s="54">
        <f t="shared" si="9"/>
        <v>5</v>
      </c>
      <c r="K16" s="54">
        <f t="shared" si="9"/>
        <v>5</v>
      </c>
      <c r="L16" s="54">
        <f t="shared" si="9"/>
        <v>0</v>
      </c>
      <c r="M16" s="54">
        <f t="shared" si="9"/>
        <v>0</v>
      </c>
      <c r="N16" s="54">
        <f t="shared" si="9"/>
        <v>0</v>
      </c>
      <c r="O16" s="54">
        <f t="shared" si="9"/>
        <v>0</v>
      </c>
      <c r="P16" s="54">
        <f t="shared" si="9"/>
        <v>0</v>
      </c>
      <c r="Q16" s="54">
        <f t="shared" si="9"/>
        <v>0</v>
      </c>
      <c r="R16" s="54">
        <f t="shared" si="9"/>
        <v>0</v>
      </c>
      <c r="S16" s="54">
        <f t="shared" si="9"/>
        <v>0</v>
      </c>
      <c r="T16" s="54">
        <f t="shared" si="9"/>
        <v>0</v>
      </c>
      <c r="U16" s="54">
        <f t="shared" si="9"/>
        <v>0</v>
      </c>
      <c r="V16" s="111">
        <f t="shared" si="5"/>
        <v>35</v>
      </c>
      <c r="W16" s="54">
        <v>0</v>
      </c>
      <c r="X16" s="54">
        <v>0</v>
      </c>
      <c r="Y16" s="54">
        <f>Y18</f>
        <v>2</v>
      </c>
      <c r="Z16" s="54">
        <f t="shared" ref="Z16:AO17" si="10">Z18</f>
        <v>2</v>
      </c>
      <c r="AA16" s="54">
        <f t="shared" si="10"/>
        <v>2</v>
      </c>
      <c r="AB16" s="54">
        <f t="shared" si="10"/>
        <v>2</v>
      </c>
      <c r="AC16" s="54">
        <f t="shared" si="10"/>
        <v>2</v>
      </c>
      <c r="AD16" s="54">
        <f t="shared" si="10"/>
        <v>2</v>
      </c>
      <c r="AE16" s="54">
        <f t="shared" si="10"/>
        <v>2</v>
      </c>
      <c r="AF16" s="54">
        <f t="shared" si="10"/>
        <v>2</v>
      </c>
      <c r="AG16" s="54">
        <f t="shared" si="10"/>
        <v>2</v>
      </c>
      <c r="AH16" s="54">
        <f t="shared" si="10"/>
        <v>0</v>
      </c>
      <c r="AI16" s="54">
        <f t="shared" si="10"/>
        <v>0</v>
      </c>
      <c r="AJ16" s="54">
        <f t="shared" si="10"/>
        <v>0</v>
      </c>
      <c r="AK16" s="54">
        <f t="shared" si="10"/>
        <v>0</v>
      </c>
      <c r="AL16" s="54">
        <f t="shared" si="10"/>
        <v>0</v>
      </c>
      <c r="AM16" s="111">
        <f t="shared" si="3"/>
        <v>18</v>
      </c>
      <c r="AN16" s="7">
        <f t="shared" si="10"/>
        <v>0</v>
      </c>
      <c r="AO16" s="7">
        <f t="shared" si="10"/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111">
        <f t="shared" si="4"/>
        <v>53</v>
      </c>
      <c r="BH16" s="1"/>
    </row>
    <row r="17" spans="1:60" x14ac:dyDescent="0.25">
      <c r="A17" s="311"/>
      <c r="B17" s="255"/>
      <c r="C17" s="254"/>
      <c r="D17" s="7" t="s">
        <v>56</v>
      </c>
      <c r="E17" s="54">
        <f>E19</f>
        <v>2.5</v>
      </c>
      <c r="F17" s="54">
        <f t="shared" si="9"/>
        <v>2.5</v>
      </c>
      <c r="G17" s="54">
        <f t="shared" si="9"/>
        <v>2.5</v>
      </c>
      <c r="H17" s="54">
        <f t="shared" si="9"/>
        <v>2.5</v>
      </c>
      <c r="I17" s="54">
        <f t="shared" si="9"/>
        <v>2.5</v>
      </c>
      <c r="J17" s="54">
        <f t="shared" si="9"/>
        <v>2.5</v>
      </c>
      <c r="K17" s="54">
        <f t="shared" si="9"/>
        <v>2</v>
      </c>
      <c r="L17" s="54">
        <f t="shared" si="9"/>
        <v>0</v>
      </c>
      <c r="M17" s="54">
        <f t="shared" si="9"/>
        <v>0</v>
      </c>
      <c r="N17" s="54">
        <f t="shared" si="9"/>
        <v>0</v>
      </c>
      <c r="O17" s="54">
        <f t="shared" si="9"/>
        <v>0</v>
      </c>
      <c r="P17" s="54">
        <f t="shared" si="9"/>
        <v>0</v>
      </c>
      <c r="Q17" s="54">
        <f t="shared" si="9"/>
        <v>0</v>
      </c>
      <c r="R17" s="54">
        <f t="shared" si="9"/>
        <v>0</v>
      </c>
      <c r="S17" s="54">
        <f t="shared" si="9"/>
        <v>0</v>
      </c>
      <c r="T17" s="54">
        <f t="shared" si="9"/>
        <v>0</v>
      </c>
      <c r="U17" s="54">
        <f t="shared" si="9"/>
        <v>0</v>
      </c>
      <c r="V17" s="111">
        <f t="shared" si="5"/>
        <v>17</v>
      </c>
      <c r="W17" s="54">
        <v>0</v>
      </c>
      <c r="X17" s="54">
        <v>0</v>
      </c>
      <c r="Y17" s="54">
        <f>Y19</f>
        <v>1</v>
      </c>
      <c r="Z17" s="54">
        <f t="shared" si="10"/>
        <v>1</v>
      </c>
      <c r="AA17" s="54">
        <f t="shared" si="10"/>
        <v>1</v>
      </c>
      <c r="AB17" s="54">
        <f t="shared" si="10"/>
        <v>1</v>
      </c>
      <c r="AC17" s="54">
        <f t="shared" si="10"/>
        <v>1</v>
      </c>
      <c r="AD17" s="54">
        <f t="shared" si="10"/>
        <v>1</v>
      </c>
      <c r="AE17" s="54">
        <f t="shared" si="10"/>
        <v>1</v>
      </c>
      <c r="AF17" s="54">
        <f t="shared" si="10"/>
        <v>1</v>
      </c>
      <c r="AG17" s="54">
        <f t="shared" si="10"/>
        <v>1</v>
      </c>
      <c r="AH17" s="54">
        <f t="shared" si="10"/>
        <v>0</v>
      </c>
      <c r="AI17" s="54">
        <f t="shared" si="10"/>
        <v>0</v>
      </c>
      <c r="AJ17" s="54">
        <f t="shared" si="10"/>
        <v>0</v>
      </c>
      <c r="AK17" s="54">
        <f t="shared" si="10"/>
        <v>0</v>
      </c>
      <c r="AL17" s="54">
        <f t="shared" si="10"/>
        <v>0</v>
      </c>
      <c r="AM17" s="111">
        <f t="shared" si="3"/>
        <v>9</v>
      </c>
      <c r="AN17" s="7">
        <f t="shared" si="10"/>
        <v>0</v>
      </c>
      <c r="AO17" s="7">
        <f t="shared" si="10"/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111">
        <f t="shared" si="4"/>
        <v>26</v>
      </c>
      <c r="BH17" s="1"/>
    </row>
    <row r="18" spans="1:60" x14ac:dyDescent="0.25">
      <c r="A18" s="311"/>
      <c r="B18" s="247" t="s">
        <v>198</v>
      </c>
      <c r="C18" s="244" t="s">
        <v>199</v>
      </c>
      <c r="D18" s="117" t="s">
        <v>55</v>
      </c>
      <c r="E18" s="112">
        <v>5</v>
      </c>
      <c r="F18" s="112">
        <v>5</v>
      </c>
      <c r="G18" s="112">
        <v>5</v>
      </c>
      <c r="H18" s="112">
        <v>5</v>
      </c>
      <c r="I18" s="112">
        <v>5</v>
      </c>
      <c r="J18" s="112">
        <v>5</v>
      </c>
      <c r="K18" s="112">
        <v>5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11">
        <f t="shared" si="5"/>
        <v>35</v>
      </c>
      <c r="W18" s="121">
        <v>0</v>
      </c>
      <c r="X18" s="121">
        <v>0</v>
      </c>
      <c r="Y18" s="114">
        <v>2</v>
      </c>
      <c r="Z18" s="114">
        <v>2</v>
      </c>
      <c r="AA18" s="114">
        <v>2</v>
      </c>
      <c r="AB18" s="114">
        <v>2</v>
      </c>
      <c r="AC18" s="114">
        <v>2</v>
      </c>
      <c r="AD18" s="114">
        <v>2</v>
      </c>
      <c r="AE18" s="114">
        <v>2</v>
      </c>
      <c r="AF18" s="114">
        <v>2</v>
      </c>
      <c r="AG18" s="114">
        <v>2</v>
      </c>
      <c r="AH18" s="123">
        <v>0</v>
      </c>
      <c r="AI18" s="122">
        <v>0</v>
      </c>
      <c r="AJ18" s="123">
        <v>0</v>
      </c>
      <c r="AK18" s="123">
        <v>0</v>
      </c>
      <c r="AL18" s="162">
        <v>0</v>
      </c>
      <c r="AM18" s="111">
        <f t="shared" si="3"/>
        <v>18</v>
      </c>
      <c r="AN18" s="154">
        <v>0</v>
      </c>
      <c r="AO18" s="154">
        <v>0</v>
      </c>
      <c r="AP18" s="154">
        <v>0</v>
      </c>
      <c r="AQ18" s="154">
        <v>0</v>
      </c>
      <c r="AR18" s="155">
        <v>0</v>
      </c>
      <c r="AS18" s="155">
        <v>0</v>
      </c>
      <c r="AT18" s="156">
        <v>0</v>
      </c>
      <c r="AU18" s="156">
        <v>0</v>
      </c>
      <c r="AV18" s="156">
        <v>0</v>
      </c>
      <c r="AW18" s="156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111">
        <f t="shared" si="4"/>
        <v>53</v>
      </c>
      <c r="BH18" s="1"/>
    </row>
    <row r="19" spans="1:60" x14ac:dyDescent="0.25">
      <c r="A19" s="311"/>
      <c r="B19" s="248"/>
      <c r="C19" s="245"/>
      <c r="D19" s="117" t="s">
        <v>56</v>
      </c>
      <c r="E19" s="117">
        <f>E18/2</f>
        <v>2.5</v>
      </c>
      <c r="F19" s="117">
        <f t="shared" ref="F19:J19" si="11">F18/2</f>
        <v>2.5</v>
      </c>
      <c r="G19" s="117">
        <f t="shared" si="11"/>
        <v>2.5</v>
      </c>
      <c r="H19" s="117">
        <f t="shared" si="11"/>
        <v>2.5</v>
      </c>
      <c r="I19" s="117">
        <f t="shared" si="11"/>
        <v>2.5</v>
      </c>
      <c r="J19" s="117">
        <f t="shared" si="11"/>
        <v>2.5</v>
      </c>
      <c r="K19" s="117">
        <v>2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11">
        <f t="shared" si="5"/>
        <v>17</v>
      </c>
      <c r="W19" s="121">
        <v>0</v>
      </c>
      <c r="X19" s="121">
        <v>0</v>
      </c>
      <c r="Y19" s="37">
        <v>1</v>
      </c>
      <c r="Z19" s="37">
        <v>1</v>
      </c>
      <c r="AA19" s="37">
        <v>1</v>
      </c>
      <c r="AB19" s="37">
        <v>1</v>
      </c>
      <c r="AC19" s="37">
        <v>1</v>
      </c>
      <c r="AD19" s="37">
        <v>1</v>
      </c>
      <c r="AE19" s="37">
        <v>1</v>
      </c>
      <c r="AF19" s="37">
        <v>1</v>
      </c>
      <c r="AG19" s="37">
        <v>1</v>
      </c>
      <c r="AH19" s="125">
        <v>0</v>
      </c>
      <c r="AI19" s="122">
        <v>0</v>
      </c>
      <c r="AJ19" s="125">
        <v>0</v>
      </c>
      <c r="AK19" s="125">
        <v>0</v>
      </c>
      <c r="AL19" s="162">
        <v>0</v>
      </c>
      <c r="AM19" s="111">
        <f t="shared" si="3"/>
        <v>9</v>
      </c>
      <c r="AN19" s="154">
        <v>0</v>
      </c>
      <c r="AO19" s="154">
        <v>0</v>
      </c>
      <c r="AP19" s="154">
        <v>0</v>
      </c>
      <c r="AQ19" s="154">
        <v>0</v>
      </c>
      <c r="AR19" s="155">
        <v>0</v>
      </c>
      <c r="AS19" s="155">
        <v>0</v>
      </c>
      <c r="AT19" s="156">
        <v>0</v>
      </c>
      <c r="AU19" s="156">
        <v>0</v>
      </c>
      <c r="AV19" s="156">
        <v>0</v>
      </c>
      <c r="AW19" s="156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111">
        <f t="shared" si="4"/>
        <v>26</v>
      </c>
      <c r="BH19" s="1"/>
    </row>
    <row r="20" spans="1:60" x14ac:dyDescent="0.25">
      <c r="A20" s="311"/>
      <c r="B20" s="293" t="s">
        <v>163</v>
      </c>
      <c r="C20" s="294" t="s">
        <v>164</v>
      </c>
      <c r="D20" s="98" t="s">
        <v>55</v>
      </c>
      <c r="E20" s="129">
        <f>E22+E29+E37</f>
        <v>27</v>
      </c>
      <c r="F20" s="129">
        <f t="shared" ref="F20:U21" si="12">F22+F29+F37</f>
        <v>27</v>
      </c>
      <c r="G20" s="129">
        <f t="shared" si="12"/>
        <v>27</v>
      </c>
      <c r="H20" s="129">
        <f t="shared" si="12"/>
        <v>27</v>
      </c>
      <c r="I20" s="129">
        <f t="shared" si="12"/>
        <v>27</v>
      </c>
      <c r="J20" s="129">
        <f t="shared" si="12"/>
        <v>27</v>
      </c>
      <c r="K20" s="129">
        <f t="shared" si="12"/>
        <v>27</v>
      </c>
      <c r="L20" s="129">
        <f t="shared" si="12"/>
        <v>36</v>
      </c>
      <c r="M20" s="129">
        <f t="shared" si="12"/>
        <v>36</v>
      </c>
      <c r="N20" s="129">
        <f t="shared" si="12"/>
        <v>36</v>
      </c>
      <c r="O20" s="129">
        <f t="shared" si="12"/>
        <v>36</v>
      </c>
      <c r="P20" s="129">
        <f t="shared" si="12"/>
        <v>36</v>
      </c>
      <c r="Q20" s="129">
        <f t="shared" si="12"/>
        <v>36</v>
      </c>
      <c r="R20" s="129">
        <f t="shared" si="12"/>
        <v>36</v>
      </c>
      <c r="S20" s="129">
        <f t="shared" si="12"/>
        <v>36</v>
      </c>
      <c r="T20" s="129">
        <f t="shared" si="12"/>
        <v>36</v>
      </c>
      <c r="U20" s="129">
        <f t="shared" si="12"/>
        <v>36</v>
      </c>
      <c r="V20" s="111">
        <f t="shared" si="5"/>
        <v>549</v>
      </c>
      <c r="W20" s="129">
        <v>0</v>
      </c>
      <c r="X20" s="129">
        <v>0</v>
      </c>
      <c r="Y20" s="129">
        <f t="shared" ref="Y20:AL21" si="13">Y22+Y29+Y37</f>
        <v>30</v>
      </c>
      <c r="Z20" s="129">
        <f t="shared" si="13"/>
        <v>30</v>
      </c>
      <c r="AA20" s="129">
        <f t="shared" si="13"/>
        <v>30</v>
      </c>
      <c r="AB20" s="129">
        <f t="shared" si="13"/>
        <v>30</v>
      </c>
      <c r="AC20" s="129">
        <f t="shared" si="13"/>
        <v>30</v>
      </c>
      <c r="AD20" s="129">
        <f t="shared" si="13"/>
        <v>30</v>
      </c>
      <c r="AE20" s="129">
        <f t="shared" si="13"/>
        <v>30</v>
      </c>
      <c r="AF20" s="129">
        <f t="shared" si="13"/>
        <v>30</v>
      </c>
      <c r="AG20" s="129">
        <f t="shared" si="13"/>
        <v>30</v>
      </c>
      <c r="AH20" s="129">
        <f>AH22+AH29+AH37</f>
        <v>36</v>
      </c>
      <c r="AI20" s="129">
        <f t="shared" si="13"/>
        <v>36</v>
      </c>
      <c r="AJ20" s="129">
        <f t="shared" si="13"/>
        <v>36</v>
      </c>
      <c r="AK20" s="129">
        <f t="shared" si="13"/>
        <v>36</v>
      </c>
      <c r="AL20" s="129">
        <f t="shared" si="13"/>
        <v>0</v>
      </c>
      <c r="AM20" s="111">
        <f t="shared" si="3"/>
        <v>414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111">
        <f t="shared" si="4"/>
        <v>963</v>
      </c>
      <c r="BH20" s="1"/>
    </row>
    <row r="21" spans="1:60" x14ac:dyDescent="0.25">
      <c r="A21" s="311"/>
      <c r="B21" s="293"/>
      <c r="C21" s="295"/>
      <c r="D21" s="98" t="s">
        <v>56</v>
      </c>
      <c r="E21" s="129">
        <f t="shared" ref="E21:K21" si="14">E23+E30+E38</f>
        <v>13.5</v>
      </c>
      <c r="F21" s="129">
        <f t="shared" si="14"/>
        <v>13.5</v>
      </c>
      <c r="G21" s="129">
        <f t="shared" si="14"/>
        <v>13.5</v>
      </c>
      <c r="H21" s="129">
        <f t="shared" si="14"/>
        <v>13.5</v>
      </c>
      <c r="I21" s="129">
        <f t="shared" si="14"/>
        <v>13.5</v>
      </c>
      <c r="J21" s="129">
        <f t="shared" si="14"/>
        <v>13.5</v>
      </c>
      <c r="K21" s="129">
        <f t="shared" si="14"/>
        <v>14</v>
      </c>
      <c r="L21" s="129">
        <f t="shared" si="12"/>
        <v>0</v>
      </c>
      <c r="M21" s="129">
        <f t="shared" si="12"/>
        <v>0</v>
      </c>
      <c r="N21" s="129">
        <f t="shared" si="12"/>
        <v>0</v>
      </c>
      <c r="O21" s="129">
        <f t="shared" si="12"/>
        <v>0</v>
      </c>
      <c r="P21" s="129">
        <f t="shared" si="12"/>
        <v>0</v>
      </c>
      <c r="Q21" s="129">
        <f t="shared" si="12"/>
        <v>0</v>
      </c>
      <c r="R21" s="129">
        <f t="shared" si="12"/>
        <v>0</v>
      </c>
      <c r="S21" s="129">
        <f t="shared" si="12"/>
        <v>0</v>
      </c>
      <c r="T21" s="129">
        <f t="shared" si="12"/>
        <v>0</v>
      </c>
      <c r="U21" s="129">
        <f t="shared" si="12"/>
        <v>0</v>
      </c>
      <c r="V21" s="111">
        <f t="shared" si="5"/>
        <v>95</v>
      </c>
      <c r="W21" s="129">
        <v>0</v>
      </c>
      <c r="X21" s="129">
        <v>0</v>
      </c>
      <c r="Y21" s="129">
        <f t="shared" si="13"/>
        <v>15</v>
      </c>
      <c r="Z21" s="129">
        <f t="shared" si="13"/>
        <v>15</v>
      </c>
      <c r="AA21" s="129">
        <f t="shared" si="13"/>
        <v>15</v>
      </c>
      <c r="AB21" s="129">
        <f t="shared" si="13"/>
        <v>15</v>
      </c>
      <c r="AC21" s="129">
        <f t="shared" si="13"/>
        <v>15</v>
      </c>
      <c r="AD21" s="129">
        <f t="shared" si="13"/>
        <v>15</v>
      </c>
      <c r="AE21" s="129">
        <f t="shared" si="13"/>
        <v>15</v>
      </c>
      <c r="AF21" s="129">
        <f t="shared" si="13"/>
        <v>15</v>
      </c>
      <c r="AG21" s="129">
        <f t="shared" si="13"/>
        <v>15</v>
      </c>
      <c r="AH21" s="129">
        <f>AH23+AH30</f>
        <v>0</v>
      </c>
      <c r="AI21" s="129">
        <f>AI23+AI30</f>
        <v>0</v>
      </c>
      <c r="AJ21" s="129">
        <f>AJ23+AJ30</f>
        <v>0</v>
      </c>
      <c r="AK21" s="129">
        <f>AK23+AK30</f>
        <v>0</v>
      </c>
      <c r="AL21" s="129">
        <f>AL23+AL30</f>
        <v>0</v>
      </c>
      <c r="AM21" s="111">
        <f t="shared" si="3"/>
        <v>135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111">
        <f t="shared" si="4"/>
        <v>230</v>
      </c>
      <c r="BH21" s="1"/>
    </row>
    <row r="22" spans="1:60" x14ac:dyDescent="0.25">
      <c r="A22" s="311"/>
      <c r="B22" s="289" t="s">
        <v>165</v>
      </c>
      <c r="C22" s="265" t="s">
        <v>166</v>
      </c>
      <c r="D22" s="7" t="s">
        <v>55</v>
      </c>
      <c r="E22" s="54">
        <f>E24</f>
        <v>8</v>
      </c>
      <c r="F22" s="54">
        <f t="shared" ref="F22:U23" si="15">F24</f>
        <v>8</v>
      </c>
      <c r="G22" s="54">
        <f t="shared" si="15"/>
        <v>8</v>
      </c>
      <c r="H22" s="54">
        <f t="shared" si="15"/>
        <v>8</v>
      </c>
      <c r="I22" s="54">
        <f t="shared" si="15"/>
        <v>8</v>
      </c>
      <c r="J22" s="54">
        <f t="shared" si="15"/>
        <v>8</v>
      </c>
      <c r="K22" s="54">
        <f t="shared" si="15"/>
        <v>8</v>
      </c>
      <c r="L22" s="54">
        <f>L24+L26</f>
        <v>36</v>
      </c>
      <c r="M22" s="54">
        <f t="shared" ref="M22:U22" si="16">M24+M26</f>
        <v>0</v>
      </c>
      <c r="N22" s="54">
        <f t="shared" si="16"/>
        <v>0</v>
      </c>
      <c r="O22" s="54">
        <f t="shared" si="16"/>
        <v>0</v>
      </c>
      <c r="P22" s="54">
        <f t="shared" si="16"/>
        <v>0</v>
      </c>
      <c r="Q22" s="54">
        <f t="shared" si="16"/>
        <v>0</v>
      </c>
      <c r="R22" s="54">
        <f t="shared" si="16"/>
        <v>0</v>
      </c>
      <c r="S22" s="54">
        <f t="shared" si="16"/>
        <v>0</v>
      </c>
      <c r="T22" s="54">
        <f t="shared" si="16"/>
        <v>0</v>
      </c>
      <c r="U22" s="54">
        <f t="shared" si="16"/>
        <v>0</v>
      </c>
      <c r="V22" s="111">
        <f t="shared" si="5"/>
        <v>92</v>
      </c>
      <c r="W22" s="54">
        <v>0</v>
      </c>
      <c r="X22" s="54">
        <v>0</v>
      </c>
      <c r="Y22" s="54">
        <f t="shared" ref="Y22:AL22" si="17">Y24+Y27</f>
        <v>8</v>
      </c>
      <c r="Z22" s="54">
        <f t="shared" si="17"/>
        <v>8</v>
      </c>
      <c r="AA22" s="54">
        <f t="shared" si="17"/>
        <v>8</v>
      </c>
      <c r="AB22" s="54">
        <f t="shared" si="17"/>
        <v>8</v>
      </c>
      <c r="AC22" s="54">
        <f t="shared" si="17"/>
        <v>8</v>
      </c>
      <c r="AD22" s="54">
        <f t="shared" si="17"/>
        <v>8</v>
      </c>
      <c r="AE22" s="54">
        <f t="shared" si="17"/>
        <v>8</v>
      </c>
      <c r="AF22" s="54">
        <f t="shared" si="17"/>
        <v>8</v>
      </c>
      <c r="AG22" s="54">
        <f t="shared" si="17"/>
        <v>8</v>
      </c>
      <c r="AH22" s="54">
        <f>AH24+AH27+AH28</f>
        <v>36</v>
      </c>
      <c r="AI22" s="54">
        <f t="shared" si="17"/>
        <v>0</v>
      </c>
      <c r="AJ22" s="54">
        <f t="shared" si="17"/>
        <v>0</v>
      </c>
      <c r="AK22" s="54">
        <f t="shared" si="17"/>
        <v>0</v>
      </c>
      <c r="AL22" s="54">
        <f t="shared" si="17"/>
        <v>0</v>
      </c>
      <c r="AM22" s="111">
        <f t="shared" si="3"/>
        <v>108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111">
        <f t="shared" si="4"/>
        <v>200</v>
      </c>
      <c r="BH22" s="1"/>
    </row>
    <row r="23" spans="1:60" x14ac:dyDescent="0.25">
      <c r="A23" s="311"/>
      <c r="B23" s="290"/>
      <c r="C23" s="266"/>
      <c r="D23" s="7" t="s">
        <v>56</v>
      </c>
      <c r="E23" s="54">
        <f>E25</f>
        <v>4</v>
      </c>
      <c r="F23" s="54">
        <f t="shared" si="15"/>
        <v>4</v>
      </c>
      <c r="G23" s="54">
        <f t="shared" si="15"/>
        <v>4</v>
      </c>
      <c r="H23" s="54">
        <f t="shared" si="15"/>
        <v>4</v>
      </c>
      <c r="I23" s="54">
        <f t="shared" si="15"/>
        <v>4</v>
      </c>
      <c r="J23" s="54">
        <f t="shared" si="15"/>
        <v>4</v>
      </c>
      <c r="K23" s="54">
        <f t="shared" si="15"/>
        <v>4</v>
      </c>
      <c r="L23" s="54">
        <f t="shared" si="15"/>
        <v>0</v>
      </c>
      <c r="M23" s="54">
        <f t="shared" si="15"/>
        <v>0</v>
      </c>
      <c r="N23" s="54">
        <f t="shared" si="15"/>
        <v>0</v>
      </c>
      <c r="O23" s="54">
        <f t="shared" si="15"/>
        <v>0</v>
      </c>
      <c r="P23" s="54">
        <f t="shared" si="15"/>
        <v>0</v>
      </c>
      <c r="Q23" s="54">
        <f t="shared" si="15"/>
        <v>0</v>
      </c>
      <c r="R23" s="54">
        <f t="shared" si="15"/>
        <v>0</v>
      </c>
      <c r="S23" s="54">
        <f t="shared" si="15"/>
        <v>0</v>
      </c>
      <c r="T23" s="54">
        <f t="shared" si="15"/>
        <v>0</v>
      </c>
      <c r="U23" s="54">
        <f t="shared" si="15"/>
        <v>0</v>
      </c>
      <c r="V23" s="111">
        <f t="shared" si="5"/>
        <v>28</v>
      </c>
      <c r="W23" s="54">
        <v>0</v>
      </c>
      <c r="X23" s="54">
        <v>0</v>
      </c>
      <c r="Y23" s="54">
        <f>Y25</f>
        <v>4</v>
      </c>
      <c r="Z23" s="54">
        <f t="shared" ref="Z23:AL23" si="18">Z25</f>
        <v>4</v>
      </c>
      <c r="AA23" s="54">
        <f t="shared" si="18"/>
        <v>4</v>
      </c>
      <c r="AB23" s="54">
        <f t="shared" si="18"/>
        <v>4</v>
      </c>
      <c r="AC23" s="54">
        <f t="shared" si="18"/>
        <v>4</v>
      </c>
      <c r="AD23" s="54">
        <f t="shared" si="18"/>
        <v>4</v>
      </c>
      <c r="AE23" s="54">
        <f t="shared" si="18"/>
        <v>4</v>
      </c>
      <c r="AF23" s="54">
        <f t="shared" si="18"/>
        <v>4</v>
      </c>
      <c r="AG23" s="54">
        <f t="shared" si="18"/>
        <v>4</v>
      </c>
      <c r="AH23" s="54">
        <f t="shared" si="18"/>
        <v>0</v>
      </c>
      <c r="AI23" s="54">
        <f t="shared" si="18"/>
        <v>0</v>
      </c>
      <c r="AJ23" s="54">
        <f t="shared" si="18"/>
        <v>0</v>
      </c>
      <c r="AK23" s="54">
        <f t="shared" si="18"/>
        <v>0</v>
      </c>
      <c r="AL23" s="54">
        <f t="shared" si="18"/>
        <v>0</v>
      </c>
      <c r="AM23" s="111">
        <f t="shared" si="3"/>
        <v>36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111">
        <f t="shared" si="4"/>
        <v>64</v>
      </c>
      <c r="BH23" s="1"/>
    </row>
    <row r="24" spans="1:60" ht="26.25" customHeight="1" x14ac:dyDescent="0.25">
      <c r="A24" s="311"/>
      <c r="B24" s="247" t="s">
        <v>167</v>
      </c>
      <c r="C24" s="244" t="s">
        <v>168</v>
      </c>
      <c r="D24" s="117" t="s">
        <v>55</v>
      </c>
      <c r="E24" s="137">
        <v>8</v>
      </c>
      <c r="F24" s="137">
        <v>8</v>
      </c>
      <c r="G24" s="137">
        <v>8</v>
      </c>
      <c r="H24" s="137">
        <v>8</v>
      </c>
      <c r="I24" s="137">
        <v>8</v>
      </c>
      <c r="J24" s="137">
        <v>8</v>
      </c>
      <c r="K24" s="137">
        <v>8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11">
        <f t="shared" si="5"/>
        <v>56</v>
      </c>
      <c r="W24" s="121">
        <v>0</v>
      </c>
      <c r="X24" s="121">
        <v>0</v>
      </c>
      <c r="Y24" s="137">
        <v>8</v>
      </c>
      <c r="Z24" s="137">
        <v>8</v>
      </c>
      <c r="AA24" s="137">
        <v>8</v>
      </c>
      <c r="AB24" s="137">
        <v>8</v>
      </c>
      <c r="AC24" s="137">
        <v>8</v>
      </c>
      <c r="AD24" s="137">
        <v>8</v>
      </c>
      <c r="AE24" s="137">
        <v>8</v>
      </c>
      <c r="AF24" s="137">
        <v>8</v>
      </c>
      <c r="AG24" s="137">
        <v>8</v>
      </c>
      <c r="AH24" s="123">
        <v>0</v>
      </c>
      <c r="AI24" s="122">
        <v>0</v>
      </c>
      <c r="AJ24" s="123">
        <v>0</v>
      </c>
      <c r="AK24" s="123">
        <v>0</v>
      </c>
      <c r="AL24" s="162">
        <v>0</v>
      </c>
      <c r="AM24" s="111">
        <f t="shared" si="3"/>
        <v>72</v>
      </c>
      <c r="AN24" s="154">
        <v>0</v>
      </c>
      <c r="AO24" s="154">
        <v>0</v>
      </c>
      <c r="AP24" s="154">
        <v>0</v>
      </c>
      <c r="AQ24" s="154">
        <v>0</v>
      </c>
      <c r="AR24" s="155">
        <v>0</v>
      </c>
      <c r="AS24" s="155">
        <v>0</v>
      </c>
      <c r="AT24" s="155">
        <v>0</v>
      </c>
      <c r="AU24" s="155">
        <v>0</v>
      </c>
      <c r="AV24" s="155">
        <v>0</v>
      </c>
      <c r="AW24" s="155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111">
        <f t="shared" si="4"/>
        <v>128</v>
      </c>
      <c r="BH24" s="1"/>
    </row>
    <row r="25" spans="1:60" x14ac:dyDescent="0.25">
      <c r="A25" s="311"/>
      <c r="B25" s="248"/>
      <c r="C25" s="245"/>
      <c r="D25" s="117" t="s">
        <v>56</v>
      </c>
      <c r="E25" s="119">
        <f>E24/2</f>
        <v>4</v>
      </c>
      <c r="F25" s="119">
        <f t="shared" ref="F25:J25" si="19">F24/2</f>
        <v>4</v>
      </c>
      <c r="G25" s="119">
        <f t="shared" si="19"/>
        <v>4</v>
      </c>
      <c r="H25" s="119">
        <f t="shared" si="19"/>
        <v>4</v>
      </c>
      <c r="I25" s="119">
        <f t="shared" si="19"/>
        <v>4</v>
      </c>
      <c r="J25" s="119">
        <f t="shared" si="19"/>
        <v>4</v>
      </c>
      <c r="K25" s="119">
        <v>4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11">
        <f t="shared" si="5"/>
        <v>28</v>
      </c>
      <c r="W25" s="121">
        <v>0</v>
      </c>
      <c r="X25" s="121">
        <v>0</v>
      </c>
      <c r="Y25" s="119">
        <v>4</v>
      </c>
      <c r="Z25" s="119">
        <v>4</v>
      </c>
      <c r="AA25" s="119">
        <v>4</v>
      </c>
      <c r="AB25" s="119">
        <v>4</v>
      </c>
      <c r="AC25" s="119">
        <v>4</v>
      </c>
      <c r="AD25" s="119">
        <v>4</v>
      </c>
      <c r="AE25" s="119">
        <v>4</v>
      </c>
      <c r="AF25" s="119">
        <v>4</v>
      </c>
      <c r="AG25" s="119">
        <v>4</v>
      </c>
      <c r="AH25" s="125">
        <v>0</v>
      </c>
      <c r="AI25" s="122">
        <v>0</v>
      </c>
      <c r="AJ25" s="125">
        <v>0</v>
      </c>
      <c r="AK25" s="125">
        <v>0</v>
      </c>
      <c r="AL25" s="162">
        <v>0</v>
      </c>
      <c r="AM25" s="111">
        <f t="shared" si="3"/>
        <v>36</v>
      </c>
      <c r="AN25" s="154">
        <v>0</v>
      </c>
      <c r="AO25" s="154">
        <v>0</v>
      </c>
      <c r="AP25" s="154">
        <v>0</v>
      </c>
      <c r="AQ25" s="154">
        <v>0</v>
      </c>
      <c r="AR25" s="155">
        <v>0</v>
      </c>
      <c r="AS25" s="155">
        <v>0</v>
      </c>
      <c r="AT25" s="155">
        <v>0</v>
      </c>
      <c r="AU25" s="155">
        <v>0</v>
      </c>
      <c r="AV25" s="155">
        <v>0</v>
      </c>
      <c r="AW25" s="155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111">
        <f t="shared" si="4"/>
        <v>64</v>
      </c>
      <c r="BH25" s="1"/>
    </row>
    <row r="26" spans="1:60" x14ac:dyDescent="0.25">
      <c r="A26" s="311"/>
      <c r="B26" s="132" t="s">
        <v>215</v>
      </c>
      <c r="C26" s="148" t="s">
        <v>180</v>
      </c>
      <c r="D26" s="117" t="s">
        <v>55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209">
        <v>36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11">
        <f t="shared" si="5"/>
        <v>36</v>
      </c>
      <c r="W26" s="121">
        <v>0</v>
      </c>
      <c r="X26" s="121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123">
        <v>0</v>
      </c>
      <c r="AI26" s="122">
        <v>0</v>
      </c>
      <c r="AJ26" s="125">
        <v>0</v>
      </c>
      <c r="AK26" s="125">
        <v>0</v>
      </c>
      <c r="AL26" s="162">
        <v>0</v>
      </c>
      <c r="AM26" s="111">
        <f t="shared" si="3"/>
        <v>0</v>
      </c>
      <c r="AN26" s="154">
        <v>0</v>
      </c>
      <c r="AO26" s="154">
        <v>0</v>
      </c>
      <c r="AP26" s="154">
        <v>0</v>
      </c>
      <c r="AQ26" s="154">
        <v>0</v>
      </c>
      <c r="AR26" s="155">
        <v>0</v>
      </c>
      <c r="AS26" s="155">
        <v>0</v>
      </c>
      <c r="AT26" s="155">
        <v>0</v>
      </c>
      <c r="AU26" s="155">
        <v>0</v>
      </c>
      <c r="AV26" s="155">
        <v>0</v>
      </c>
      <c r="AW26" s="155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111">
        <f t="shared" si="4"/>
        <v>36</v>
      </c>
      <c r="BH26" s="1"/>
    </row>
    <row r="27" spans="1:60" x14ac:dyDescent="0.25">
      <c r="A27" s="311"/>
      <c r="B27" s="291" t="s">
        <v>216</v>
      </c>
      <c r="C27" s="300" t="s">
        <v>182</v>
      </c>
      <c r="D27" s="117" t="s">
        <v>55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11">
        <f t="shared" si="5"/>
        <v>0</v>
      </c>
      <c r="W27" s="121">
        <v>0</v>
      </c>
      <c r="X27" s="121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23">
        <v>0</v>
      </c>
      <c r="AI27" s="122">
        <v>0</v>
      </c>
      <c r="AJ27" s="123">
        <v>0</v>
      </c>
      <c r="AK27" s="123">
        <v>0</v>
      </c>
      <c r="AL27" s="162">
        <v>0</v>
      </c>
      <c r="AM27" s="111">
        <f t="shared" si="3"/>
        <v>0</v>
      </c>
      <c r="AN27" s="154">
        <v>0</v>
      </c>
      <c r="AO27" s="154">
        <v>0</v>
      </c>
      <c r="AP27" s="154">
        <v>0</v>
      </c>
      <c r="AQ27" s="154">
        <v>0</v>
      </c>
      <c r="AR27" s="155">
        <v>0</v>
      </c>
      <c r="AS27" s="155">
        <v>0</v>
      </c>
      <c r="AT27" s="155">
        <v>0</v>
      </c>
      <c r="AU27" s="155">
        <v>0</v>
      </c>
      <c r="AV27" s="155">
        <v>0</v>
      </c>
      <c r="AW27" s="155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111">
        <f t="shared" si="4"/>
        <v>0</v>
      </c>
      <c r="BH27" s="1"/>
    </row>
    <row r="28" spans="1:60" x14ac:dyDescent="0.25">
      <c r="A28" s="311"/>
      <c r="B28" s="292"/>
      <c r="C28" s="301"/>
      <c r="D28" s="117" t="s">
        <v>56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11">
        <f t="shared" si="5"/>
        <v>0</v>
      </c>
      <c r="W28" s="121">
        <v>0</v>
      </c>
      <c r="X28" s="121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123">
        <v>36</v>
      </c>
      <c r="AI28" s="122">
        <v>0</v>
      </c>
      <c r="AJ28" s="125">
        <v>0</v>
      </c>
      <c r="AK28" s="125">
        <v>0</v>
      </c>
      <c r="AL28" s="162">
        <v>0</v>
      </c>
      <c r="AM28" s="111">
        <f t="shared" si="3"/>
        <v>36</v>
      </c>
      <c r="AN28" s="154">
        <v>0</v>
      </c>
      <c r="AO28" s="154">
        <v>0</v>
      </c>
      <c r="AP28" s="154">
        <v>0</v>
      </c>
      <c r="AQ28" s="154">
        <v>0</v>
      </c>
      <c r="AR28" s="155">
        <v>0</v>
      </c>
      <c r="AS28" s="155">
        <v>0</v>
      </c>
      <c r="AT28" s="155">
        <v>0</v>
      </c>
      <c r="AU28" s="155">
        <v>0</v>
      </c>
      <c r="AV28" s="155">
        <v>0</v>
      </c>
      <c r="AW28" s="155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111">
        <f t="shared" si="4"/>
        <v>36</v>
      </c>
      <c r="BH28" s="1"/>
    </row>
    <row r="29" spans="1:60" x14ac:dyDescent="0.25">
      <c r="A29" s="311"/>
      <c r="B29" s="289" t="s">
        <v>169</v>
      </c>
      <c r="C29" s="265" t="s">
        <v>170</v>
      </c>
      <c r="D29" s="7" t="s">
        <v>55</v>
      </c>
      <c r="E29" s="118">
        <f>E31+E33</f>
        <v>11</v>
      </c>
      <c r="F29" s="118">
        <f t="shared" ref="F29:U30" si="20">F31+F33</f>
        <v>11</v>
      </c>
      <c r="G29" s="118">
        <f t="shared" si="20"/>
        <v>11</v>
      </c>
      <c r="H29" s="118">
        <f t="shared" si="20"/>
        <v>11</v>
      </c>
      <c r="I29" s="118">
        <f t="shared" si="20"/>
        <v>11</v>
      </c>
      <c r="J29" s="118">
        <f t="shared" si="20"/>
        <v>11</v>
      </c>
      <c r="K29" s="118">
        <f t="shared" si="20"/>
        <v>11</v>
      </c>
      <c r="L29" s="118">
        <f t="shared" si="20"/>
        <v>0</v>
      </c>
      <c r="M29" s="118">
        <f>M31+M33+M35</f>
        <v>36</v>
      </c>
      <c r="N29" s="118">
        <f t="shared" ref="N29:U29" si="21">N31+N33+N35</f>
        <v>36</v>
      </c>
      <c r="O29" s="118">
        <f t="shared" si="21"/>
        <v>0</v>
      </c>
      <c r="P29" s="118">
        <f t="shared" si="21"/>
        <v>0</v>
      </c>
      <c r="Q29" s="118">
        <f t="shared" si="21"/>
        <v>0</v>
      </c>
      <c r="R29" s="118">
        <f t="shared" si="21"/>
        <v>0</v>
      </c>
      <c r="S29" s="118">
        <f t="shared" si="21"/>
        <v>0</v>
      </c>
      <c r="T29" s="118">
        <f t="shared" si="21"/>
        <v>0</v>
      </c>
      <c r="U29" s="118">
        <f t="shared" si="21"/>
        <v>0</v>
      </c>
      <c r="V29" s="111">
        <f t="shared" si="5"/>
        <v>149</v>
      </c>
      <c r="W29" s="118">
        <v>0</v>
      </c>
      <c r="X29" s="118">
        <v>0</v>
      </c>
      <c r="Y29" s="118">
        <f>Y31+Y33+Y35+Y36</f>
        <v>14</v>
      </c>
      <c r="Z29" s="118">
        <f t="shared" ref="Z29:AL29" si="22">Z31+Z33+Z35+Z36</f>
        <v>14</v>
      </c>
      <c r="AA29" s="118">
        <f t="shared" si="22"/>
        <v>14</v>
      </c>
      <c r="AB29" s="118">
        <f t="shared" si="22"/>
        <v>14</v>
      </c>
      <c r="AC29" s="118">
        <f t="shared" si="22"/>
        <v>14</v>
      </c>
      <c r="AD29" s="118">
        <f t="shared" si="22"/>
        <v>14</v>
      </c>
      <c r="AE29" s="118">
        <f t="shared" si="22"/>
        <v>14</v>
      </c>
      <c r="AF29" s="118">
        <f t="shared" si="22"/>
        <v>14</v>
      </c>
      <c r="AG29" s="118">
        <f t="shared" si="22"/>
        <v>14</v>
      </c>
      <c r="AH29" s="118">
        <f t="shared" si="22"/>
        <v>0</v>
      </c>
      <c r="AI29" s="118">
        <f t="shared" si="22"/>
        <v>36</v>
      </c>
      <c r="AJ29" s="118">
        <f t="shared" si="22"/>
        <v>36</v>
      </c>
      <c r="AK29" s="118">
        <f t="shared" si="22"/>
        <v>0</v>
      </c>
      <c r="AL29" s="118">
        <f t="shared" si="22"/>
        <v>0</v>
      </c>
      <c r="AM29" s="111">
        <f t="shared" si="3"/>
        <v>198</v>
      </c>
      <c r="AN29" s="118">
        <f>AN31+AN35+AN36</f>
        <v>0</v>
      </c>
      <c r="AO29" s="118">
        <f>AO31+AO35+AO36</f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118">
        <v>0</v>
      </c>
      <c r="BG29" s="111">
        <f t="shared" si="4"/>
        <v>347</v>
      </c>
      <c r="BH29" s="1"/>
    </row>
    <row r="30" spans="1:60" x14ac:dyDescent="0.25">
      <c r="A30" s="311"/>
      <c r="B30" s="290"/>
      <c r="C30" s="266"/>
      <c r="D30" s="7" t="s">
        <v>56</v>
      </c>
      <c r="E30" s="118">
        <f>E32+E34</f>
        <v>5.5</v>
      </c>
      <c r="F30" s="118">
        <f t="shared" si="20"/>
        <v>5.5</v>
      </c>
      <c r="G30" s="118">
        <f t="shared" si="20"/>
        <v>5.5</v>
      </c>
      <c r="H30" s="118">
        <f t="shared" si="20"/>
        <v>5.5</v>
      </c>
      <c r="I30" s="118">
        <f t="shared" si="20"/>
        <v>5.5</v>
      </c>
      <c r="J30" s="118">
        <f t="shared" si="20"/>
        <v>5.5</v>
      </c>
      <c r="K30" s="118">
        <f t="shared" si="20"/>
        <v>5.5</v>
      </c>
      <c r="L30" s="118">
        <f t="shared" si="20"/>
        <v>0</v>
      </c>
      <c r="M30" s="118">
        <f t="shared" si="20"/>
        <v>0</v>
      </c>
      <c r="N30" s="118">
        <f t="shared" si="20"/>
        <v>0</v>
      </c>
      <c r="O30" s="118">
        <f t="shared" si="20"/>
        <v>0</v>
      </c>
      <c r="P30" s="118">
        <f t="shared" si="20"/>
        <v>0</v>
      </c>
      <c r="Q30" s="118">
        <f t="shared" si="20"/>
        <v>0</v>
      </c>
      <c r="R30" s="118">
        <f t="shared" si="20"/>
        <v>0</v>
      </c>
      <c r="S30" s="118">
        <f t="shared" si="20"/>
        <v>0</v>
      </c>
      <c r="T30" s="118">
        <f t="shared" si="20"/>
        <v>0</v>
      </c>
      <c r="U30" s="118">
        <f t="shared" si="20"/>
        <v>0</v>
      </c>
      <c r="V30" s="111">
        <f t="shared" si="5"/>
        <v>38.5</v>
      </c>
      <c r="W30" s="118">
        <v>0</v>
      </c>
      <c r="X30" s="118">
        <v>0</v>
      </c>
      <c r="Y30" s="118">
        <f>Y32+Y34</f>
        <v>7</v>
      </c>
      <c r="Z30" s="118">
        <f t="shared" ref="Z30:AL30" si="23">Z32+Z34</f>
        <v>7</v>
      </c>
      <c r="AA30" s="118">
        <f t="shared" si="23"/>
        <v>7</v>
      </c>
      <c r="AB30" s="118">
        <f t="shared" si="23"/>
        <v>7</v>
      </c>
      <c r="AC30" s="118">
        <f t="shared" si="23"/>
        <v>7</v>
      </c>
      <c r="AD30" s="118">
        <f t="shared" si="23"/>
        <v>7</v>
      </c>
      <c r="AE30" s="118">
        <f t="shared" si="23"/>
        <v>7</v>
      </c>
      <c r="AF30" s="118">
        <f t="shared" si="23"/>
        <v>7</v>
      </c>
      <c r="AG30" s="118">
        <f t="shared" si="23"/>
        <v>7</v>
      </c>
      <c r="AH30" s="118">
        <f t="shared" si="23"/>
        <v>0</v>
      </c>
      <c r="AI30" s="118">
        <f t="shared" si="23"/>
        <v>0</v>
      </c>
      <c r="AJ30" s="118">
        <f t="shared" si="23"/>
        <v>0</v>
      </c>
      <c r="AK30" s="118">
        <f t="shared" si="23"/>
        <v>0</v>
      </c>
      <c r="AL30" s="118">
        <f t="shared" si="23"/>
        <v>0</v>
      </c>
      <c r="AM30" s="111">
        <f t="shared" si="3"/>
        <v>63</v>
      </c>
      <c r="AN30" s="118">
        <f t="shared" ref="AN30:AO30" si="24">AN32</f>
        <v>0</v>
      </c>
      <c r="AO30" s="118">
        <f t="shared" si="24"/>
        <v>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18">
        <v>0</v>
      </c>
      <c r="AW30" s="118">
        <v>0</v>
      </c>
      <c r="AX30" s="118">
        <v>0</v>
      </c>
      <c r="AY30" s="118">
        <v>0</v>
      </c>
      <c r="AZ30" s="118">
        <v>0</v>
      </c>
      <c r="BA30" s="118">
        <v>0</v>
      </c>
      <c r="BB30" s="118">
        <v>0</v>
      </c>
      <c r="BC30" s="118">
        <v>0</v>
      </c>
      <c r="BD30" s="118">
        <v>0</v>
      </c>
      <c r="BE30" s="118">
        <v>0</v>
      </c>
      <c r="BF30" s="118">
        <v>0</v>
      </c>
      <c r="BG30" s="111">
        <f t="shared" si="4"/>
        <v>101.5</v>
      </c>
      <c r="BH30" s="1"/>
    </row>
    <row r="31" spans="1:60" ht="24" customHeight="1" x14ac:dyDescent="0.25">
      <c r="A31" s="311"/>
      <c r="B31" s="291" t="s">
        <v>173</v>
      </c>
      <c r="C31" s="244" t="s">
        <v>174</v>
      </c>
      <c r="D31" s="117" t="s">
        <v>55</v>
      </c>
      <c r="E31" s="137">
        <v>8</v>
      </c>
      <c r="F31" s="137">
        <v>8</v>
      </c>
      <c r="G31" s="137">
        <v>8</v>
      </c>
      <c r="H31" s="137">
        <v>8</v>
      </c>
      <c r="I31" s="137">
        <v>8</v>
      </c>
      <c r="J31" s="137">
        <v>8</v>
      </c>
      <c r="K31" s="137">
        <v>8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11">
        <f t="shared" si="5"/>
        <v>56</v>
      </c>
      <c r="W31" s="121">
        <v>0</v>
      </c>
      <c r="X31" s="121">
        <v>0</v>
      </c>
      <c r="Y31" s="137">
        <v>8</v>
      </c>
      <c r="Z31" s="137">
        <v>8</v>
      </c>
      <c r="AA31" s="137">
        <v>8</v>
      </c>
      <c r="AB31" s="137">
        <v>8</v>
      </c>
      <c r="AC31" s="137">
        <v>8</v>
      </c>
      <c r="AD31" s="137">
        <v>8</v>
      </c>
      <c r="AE31" s="137">
        <v>8</v>
      </c>
      <c r="AF31" s="137">
        <v>8</v>
      </c>
      <c r="AG31" s="137">
        <v>8</v>
      </c>
      <c r="AH31" s="123">
        <v>0</v>
      </c>
      <c r="AI31" s="122">
        <v>0</v>
      </c>
      <c r="AJ31" s="125">
        <v>0</v>
      </c>
      <c r="AK31" s="125">
        <v>0</v>
      </c>
      <c r="AL31" s="162">
        <v>0</v>
      </c>
      <c r="AM31" s="111">
        <f t="shared" si="3"/>
        <v>72</v>
      </c>
      <c r="AN31" s="154">
        <v>0</v>
      </c>
      <c r="AO31" s="154">
        <v>0</v>
      </c>
      <c r="AP31" s="154">
        <v>0</v>
      </c>
      <c r="AQ31" s="154">
        <v>0</v>
      </c>
      <c r="AR31" s="155">
        <v>0</v>
      </c>
      <c r="AS31" s="155">
        <v>0</v>
      </c>
      <c r="AT31" s="156">
        <v>0</v>
      </c>
      <c r="AU31" s="156">
        <v>0</v>
      </c>
      <c r="AV31" s="156">
        <v>0</v>
      </c>
      <c r="AW31" s="156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111">
        <f t="shared" si="4"/>
        <v>128</v>
      </c>
      <c r="BH31" s="1"/>
    </row>
    <row r="32" spans="1:60" x14ac:dyDescent="0.25">
      <c r="A32" s="311"/>
      <c r="B32" s="292"/>
      <c r="C32" s="245"/>
      <c r="D32" s="117" t="s">
        <v>56</v>
      </c>
      <c r="E32" s="119">
        <f>E31/2</f>
        <v>4</v>
      </c>
      <c r="F32" s="119">
        <f t="shared" ref="F32:J32" si="25">F31/2</f>
        <v>4</v>
      </c>
      <c r="G32" s="119">
        <f t="shared" si="25"/>
        <v>4</v>
      </c>
      <c r="H32" s="119">
        <f t="shared" si="25"/>
        <v>4</v>
      </c>
      <c r="I32" s="119">
        <f t="shared" si="25"/>
        <v>4</v>
      </c>
      <c r="J32" s="119">
        <f t="shared" si="25"/>
        <v>4</v>
      </c>
      <c r="K32" s="119">
        <v>4.5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11">
        <f t="shared" si="5"/>
        <v>28.5</v>
      </c>
      <c r="W32" s="121">
        <v>0</v>
      </c>
      <c r="X32" s="121">
        <v>0</v>
      </c>
      <c r="Y32" s="119">
        <v>4</v>
      </c>
      <c r="Z32" s="119">
        <v>4</v>
      </c>
      <c r="AA32" s="119">
        <v>4</v>
      </c>
      <c r="AB32" s="119">
        <v>4</v>
      </c>
      <c r="AC32" s="119">
        <v>4</v>
      </c>
      <c r="AD32" s="119">
        <v>4</v>
      </c>
      <c r="AE32" s="119">
        <v>4</v>
      </c>
      <c r="AF32" s="119">
        <v>4</v>
      </c>
      <c r="AG32" s="119">
        <v>4</v>
      </c>
      <c r="AH32" s="125">
        <v>0</v>
      </c>
      <c r="AI32" s="122">
        <v>0</v>
      </c>
      <c r="AJ32" s="125">
        <v>0</v>
      </c>
      <c r="AK32" s="125">
        <v>0</v>
      </c>
      <c r="AL32" s="162">
        <v>0</v>
      </c>
      <c r="AM32" s="111">
        <f t="shared" si="3"/>
        <v>36</v>
      </c>
      <c r="AN32" s="154">
        <v>0</v>
      </c>
      <c r="AO32" s="154">
        <v>0</v>
      </c>
      <c r="AP32" s="154">
        <v>0</v>
      </c>
      <c r="AQ32" s="154">
        <v>0</v>
      </c>
      <c r="AR32" s="155">
        <v>0</v>
      </c>
      <c r="AS32" s="155">
        <v>0</v>
      </c>
      <c r="AT32" s="156">
        <v>0</v>
      </c>
      <c r="AU32" s="156">
        <v>0</v>
      </c>
      <c r="AV32" s="156">
        <v>0</v>
      </c>
      <c r="AW32" s="156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111">
        <f t="shared" si="4"/>
        <v>64.5</v>
      </c>
      <c r="BH32" s="1"/>
    </row>
    <row r="33" spans="1:60" x14ac:dyDescent="0.25">
      <c r="A33" s="311"/>
      <c r="B33" s="316" t="s">
        <v>217</v>
      </c>
      <c r="C33" s="318" t="s">
        <v>218</v>
      </c>
      <c r="D33" s="117" t="s">
        <v>55</v>
      </c>
      <c r="E33" s="112">
        <v>3</v>
      </c>
      <c r="F33" s="112">
        <v>3</v>
      </c>
      <c r="G33" s="112">
        <v>3</v>
      </c>
      <c r="H33" s="112">
        <v>3</v>
      </c>
      <c r="I33" s="112">
        <v>3</v>
      </c>
      <c r="J33" s="112">
        <v>3</v>
      </c>
      <c r="K33" s="112">
        <v>3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11">
        <f t="shared" si="5"/>
        <v>21</v>
      </c>
      <c r="W33" s="121">
        <v>0</v>
      </c>
      <c r="X33" s="121">
        <v>0</v>
      </c>
      <c r="Y33" s="114">
        <v>6</v>
      </c>
      <c r="Z33" s="114">
        <v>6</v>
      </c>
      <c r="AA33" s="114">
        <v>6</v>
      </c>
      <c r="AB33" s="114">
        <v>6</v>
      </c>
      <c r="AC33" s="114">
        <v>6</v>
      </c>
      <c r="AD33" s="114">
        <v>6</v>
      </c>
      <c r="AE33" s="114">
        <v>6</v>
      </c>
      <c r="AF33" s="114">
        <v>6</v>
      </c>
      <c r="AG33" s="114">
        <v>6</v>
      </c>
      <c r="AH33" s="123">
        <v>0</v>
      </c>
      <c r="AI33" s="122">
        <v>0</v>
      </c>
      <c r="AJ33" s="125">
        <v>0</v>
      </c>
      <c r="AK33" s="125">
        <v>0</v>
      </c>
      <c r="AL33" s="162">
        <v>0</v>
      </c>
      <c r="AM33" s="111">
        <f t="shared" si="3"/>
        <v>54</v>
      </c>
      <c r="AN33" s="154">
        <v>0</v>
      </c>
      <c r="AO33" s="154">
        <v>0</v>
      </c>
      <c r="AP33" s="154">
        <v>0</v>
      </c>
      <c r="AQ33" s="154">
        <v>0</v>
      </c>
      <c r="AR33" s="155">
        <v>0</v>
      </c>
      <c r="AS33" s="155">
        <v>0</v>
      </c>
      <c r="AT33" s="156">
        <v>0</v>
      </c>
      <c r="AU33" s="156">
        <v>0</v>
      </c>
      <c r="AV33" s="156">
        <v>0</v>
      </c>
      <c r="AW33" s="156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111">
        <f t="shared" si="4"/>
        <v>75</v>
      </c>
      <c r="BH33" s="1"/>
    </row>
    <row r="34" spans="1:60" x14ac:dyDescent="0.25">
      <c r="A34" s="311"/>
      <c r="B34" s="317"/>
      <c r="C34" s="319"/>
      <c r="D34" s="117" t="s">
        <v>56</v>
      </c>
      <c r="E34" s="117">
        <f>E33/2</f>
        <v>1.5</v>
      </c>
      <c r="F34" s="117">
        <f t="shared" ref="F34:J34" si="26">F33/2</f>
        <v>1.5</v>
      </c>
      <c r="G34" s="117">
        <f t="shared" si="26"/>
        <v>1.5</v>
      </c>
      <c r="H34" s="117">
        <f t="shared" si="26"/>
        <v>1.5</v>
      </c>
      <c r="I34" s="117">
        <f t="shared" si="26"/>
        <v>1.5</v>
      </c>
      <c r="J34" s="117">
        <f t="shared" si="26"/>
        <v>1.5</v>
      </c>
      <c r="K34" s="117">
        <v>1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11">
        <f t="shared" si="5"/>
        <v>10</v>
      </c>
      <c r="W34" s="121">
        <v>0</v>
      </c>
      <c r="X34" s="121">
        <v>0</v>
      </c>
      <c r="Y34" s="37">
        <f>Y33/2</f>
        <v>3</v>
      </c>
      <c r="Z34" s="37">
        <f t="shared" ref="Z34:AG34" si="27">Z33/2</f>
        <v>3</v>
      </c>
      <c r="AA34" s="37">
        <f t="shared" si="27"/>
        <v>3</v>
      </c>
      <c r="AB34" s="37">
        <f t="shared" si="27"/>
        <v>3</v>
      </c>
      <c r="AC34" s="37">
        <f t="shared" si="27"/>
        <v>3</v>
      </c>
      <c r="AD34" s="37">
        <f t="shared" si="27"/>
        <v>3</v>
      </c>
      <c r="AE34" s="37">
        <f t="shared" si="27"/>
        <v>3</v>
      </c>
      <c r="AF34" s="37">
        <f t="shared" si="27"/>
        <v>3</v>
      </c>
      <c r="AG34" s="37">
        <f t="shared" si="27"/>
        <v>3</v>
      </c>
      <c r="AH34" s="125">
        <v>0</v>
      </c>
      <c r="AI34" s="122">
        <v>0</v>
      </c>
      <c r="AJ34" s="125">
        <v>0</v>
      </c>
      <c r="AK34" s="125">
        <v>0</v>
      </c>
      <c r="AL34" s="162">
        <v>0</v>
      </c>
      <c r="AM34" s="111">
        <f t="shared" si="3"/>
        <v>27</v>
      </c>
      <c r="AN34" s="154">
        <v>0</v>
      </c>
      <c r="AO34" s="154">
        <v>0</v>
      </c>
      <c r="AP34" s="154">
        <v>0</v>
      </c>
      <c r="AQ34" s="154">
        <v>0</v>
      </c>
      <c r="AR34" s="155">
        <v>0</v>
      </c>
      <c r="AS34" s="155">
        <v>0</v>
      </c>
      <c r="AT34" s="156">
        <v>0</v>
      </c>
      <c r="AU34" s="156">
        <v>0</v>
      </c>
      <c r="AV34" s="156">
        <v>0</v>
      </c>
      <c r="AW34" s="156">
        <v>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111">
        <f t="shared" si="4"/>
        <v>37</v>
      </c>
      <c r="BH34" s="1"/>
    </row>
    <row r="35" spans="1:60" ht="17.25" customHeight="1" x14ac:dyDescent="0.25">
      <c r="A35" s="311"/>
      <c r="B35" s="110" t="s">
        <v>219</v>
      </c>
      <c r="C35" s="148" t="s">
        <v>180</v>
      </c>
      <c r="D35" s="117" t="s">
        <v>55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22">
        <v>0</v>
      </c>
      <c r="M35" s="122">
        <v>36</v>
      </c>
      <c r="N35" s="122">
        <v>36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11">
        <f t="shared" si="5"/>
        <v>72</v>
      </c>
      <c r="W35" s="121">
        <v>0</v>
      </c>
      <c r="X35" s="121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0</v>
      </c>
      <c r="AF35" s="114">
        <v>0</v>
      </c>
      <c r="AG35" s="114">
        <v>0</v>
      </c>
      <c r="AH35" s="123">
        <v>0</v>
      </c>
      <c r="AI35" s="122">
        <v>36</v>
      </c>
      <c r="AJ35" s="125">
        <v>0</v>
      </c>
      <c r="AK35" s="125">
        <v>0</v>
      </c>
      <c r="AL35" s="162">
        <v>0</v>
      </c>
      <c r="AM35" s="111">
        <f t="shared" si="3"/>
        <v>36</v>
      </c>
      <c r="AN35" s="154">
        <v>0</v>
      </c>
      <c r="AO35" s="154">
        <v>0</v>
      </c>
      <c r="AP35" s="154">
        <v>0</v>
      </c>
      <c r="AQ35" s="154">
        <v>0</v>
      </c>
      <c r="AR35" s="155">
        <v>0</v>
      </c>
      <c r="AS35" s="155">
        <v>0</v>
      </c>
      <c r="AT35" s="156">
        <v>0</v>
      </c>
      <c r="AU35" s="156">
        <v>0</v>
      </c>
      <c r="AV35" s="156">
        <v>0</v>
      </c>
      <c r="AW35" s="156">
        <v>0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111">
        <f t="shared" si="4"/>
        <v>108</v>
      </c>
      <c r="BH35" s="1"/>
    </row>
    <row r="36" spans="1:60" ht="19.5" customHeight="1" x14ac:dyDescent="0.25">
      <c r="A36" s="311"/>
      <c r="B36" s="117" t="s">
        <v>220</v>
      </c>
      <c r="C36" s="148" t="s">
        <v>182</v>
      </c>
      <c r="D36" s="117" t="s">
        <v>55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11">
        <f t="shared" si="5"/>
        <v>0</v>
      </c>
      <c r="W36" s="121">
        <v>0</v>
      </c>
      <c r="X36" s="121">
        <v>0</v>
      </c>
      <c r="Y36" s="114">
        <v>0</v>
      </c>
      <c r="Z36" s="114">
        <v>0</v>
      </c>
      <c r="AA36" s="114">
        <v>0</v>
      </c>
      <c r="AB36" s="114">
        <v>0</v>
      </c>
      <c r="AC36" s="114">
        <v>0</v>
      </c>
      <c r="AD36" s="114">
        <v>0</v>
      </c>
      <c r="AE36" s="114">
        <v>0</v>
      </c>
      <c r="AF36" s="114">
        <v>0</v>
      </c>
      <c r="AG36" s="114">
        <v>0</v>
      </c>
      <c r="AH36" s="123">
        <v>0</v>
      </c>
      <c r="AI36" s="122">
        <v>0</v>
      </c>
      <c r="AJ36" s="123">
        <v>36</v>
      </c>
      <c r="AK36" s="125">
        <v>0</v>
      </c>
      <c r="AL36" s="162">
        <v>0</v>
      </c>
      <c r="AM36" s="111">
        <f t="shared" si="3"/>
        <v>36</v>
      </c>
      <c r="AN36" s="154">
        <v>0</v>
      </c>
      <c r="AO36" s="154">
        <v>0</v>
      </c>
      <c r="AP36" s="154">
        <v>0</v>
      </c>
      <c r="AQ36" s="154">
        <v>0</v>
      </c>
      <c r="AR36" s="155">
        <v>0</v>
      </c>
      <c r="AS36" s="155">
        <v>0</v>
      </c>
      <c r="AT36" s="156">
        <v>0</v>
      </c>
      <c r="AU36" s="156">
        <v>0</v>
      </c>
      <c r="AV36" s="156">
        <v>0</v>
      </c>
      <c r="AW36" s="156">
        <v>0</v>
      </c>
      <c r="AX36" s="37">
        <v>0</v>
      </c>
      <c r="AY36" s="37">
        <v>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111">
        <f t="shared" si="4"/>
        <v>36</v>
      </c>
      <c r="BH36" s="1"/>
    </row>
    <row r="37" spans="1:60" ht="21" customHeight="1" x14ac:dyDescent="0.25">
      <c r="A37" s="311"/>
      <c r="B37" s="289" t="s">
        <v>200</v>
      </c>
      <c r="C37" s="265" t="s">
        <v>201</v>
      </c>
      <c r="D37" s="54" t="s">
        <v>55</v>
      </c>
      <c r="E37" s="54">
        <f>E39</f>
        <v>8</v>
      </c>
      <c r="F37" s="54">
        <f t="shared" ref="F37:U38" si="28">F39</f>
        <v>8</v>
      </c>
      <c r="G37" s="54">
        <f t="shared" si="28"/>
        <v>8</v>
      </c>
      <c r="H37" s="54">
        <f t="shared" si="28"/>
        <v>8</v>
      </c>
      <c r="I37" s="54">
        <f t="shared" si="28"/>
        <v>8</v>
      </c>
      <c r="J37" s="54">
        <f t="shared" si="28"/>
        <v>8</v>
      </c>
      <c r="K37" s="54">
        <f t="shared" si="28"/>
        <v>8</v>
      </c>
      <c r="L37" s="54">
        <f t="shared" si="28"/>
        <v>0</v>
      </c>
      <c r="M37" s="54">
        <f t="shared" si="28"/>
        <v>0</v>
      </c>
      <c r="N37" s="54">
        <f t="shared" si="28"/>
        <v>0</v>
      </c>
      <c r="O37" s="54">
        <f>O39+O41</f>
        <v>36</v>
      </c>
      <c r="P37" s="54">
        <f t="shared" ref="P37:U37" si="29">P39+P41</f>
        <v>36</v>
      </c>
      <c r="Q37" s="54">
        <f t="shared" si="29"/>
        <v>36</v>
      </c>
      <c r="R37" s="54">
        <f t="shared" si="29"/>
        <v>36</v>
      </c>
      <c r="S37" s="54">
        <f t="shared" si="29"/>
        <v>36</v>
      </c>
      <c r="T37" s="54">
        <f t="shared" si="29"/>
        <v>36</v>
      </c>
      <c r="U37" s="54">
        <f t="shared" si="29"/>
        <v>36</v>
      </c>
      <c r="V37" s="111">
        <f t="shared" si="5"/>
        <v>308</v>
      </c>
      <c r="W37" s="54">
        <v>0</v>
      </c>
      <c r="X37" s="54">
        <v>0</v>
      </c>
      <c r="Y37" s="54">
        <f t="shared" ref="Y37:AL37" si="30">Y39+Y41+Y42</f>
        <v>8</v>
      </c>
      <c r="Z37" s="54">
        <f t="shared" si="30"/>
        <v>8</v>
      </c>
      <c r="AA37" s="54">
        <f t="shared" si="30"/>
        <v>8</v>
      </c>
      <c r="AB37" s="54">
        <f t="shared" si="30"/>
        <v>8</v>
      </c>
      <c r="AC37" s="54">
        <f t="shared" si="30"/>
        <v>8</v>
      </c>
      <c r="AD37" s="54">
        <f t="shared" si="30"/>
        <v>8</v>
      </c>
      <c r="AE37" s="54">
        <f t="shared" si="30"/>
        <v>8</v>
      </c>
      <c r="AF37" s="54">
        <f t="shared" si="30"/>
        <v>8</v>
      </c>
      <c r="AG37" s="54">
        <f t="shared" si="30"/>
        <v>8</v>
      </c>
      <c r="AH37" s="54">
        <f t="shared" si="30"/>
        <v>0</v>
      </c>
      <c r="AI37" s="54">
        <f t="shared" si="30"/>
        <v>0</v>
      </c>
      <c r="AJ37" s="54">
        <f t="shared" si="30"/>
        <v>0</v>
      </c>
      <c r="AK37" s="54">
        <f t="shared" si="30"/>
        <v>36</v>
      </c>
      <c r="AL37" s="54">
        <f t="shared" si="30"/>
        <v>0</v>
      </c>
      <c r="AM37" s="111">
        <f t="shared" si="3"/>
        <v>108</v>
      </c>
      <c r="AN37" s="54">
        <v>0</v>
      </c>
      <c r="AO37" s="54">
        <v>0</v>
      </c>
      <c r="AP37" s="54">
        <v>0</v>
      </c>
      <c r="AQ37" s="54">
        <v>0</v>
      </c>
      <c r="AR37" s="54">
        <f>AR39+AR41+AR42</f>
        <v>0</v>
      </c>
      <c r="AS37" s="54">
        <f>AS39+AS41+AS42</f>
        <v>0</v>
      </c>
      <c r="AT37" s="54">
        <f>AT39+AT41+AT42</f>
        <v>0</v>
      </c>
      <c r="AU37" s="54">
        <f>AU39+AU41+AU42</f>
        <v>0</v>
      </c>
      <c r="AV37" s="54">
        <f>AV39+AV41+AV42</f>
        <v>0</v>
      </c>
      <c r="AW37" s="118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111">
        <f t="shared" si="4"/>
        <v>416</v>
      </c>
      <c r="BH37" s="1"/>
    </row>
    <row r="38" spans="1:60" ht="23.25" customHeight="1" x14ac:dyDescent="0.25">
      <c r="A38" s="311"/>
      <c r="B38" s="290"/>
      <c r="C38" s="266"/>
      <c r="D38" s="54" t="s">
        <v>56</v>
      </c>
      <c r="E38" s="54">
        <f>E40</f>
        <v>4</v>
      </c>
      <c r="F38" s="54">
        <f t="shared" si="28"/>
        <v>4</v>
      </c>
      <c r="G38" s="54">
        <f t="shared" si="28"/>
        <v>4</v>
      </c>
      <c r="H38" s="54">
        <f t="shared" si="28"/>
        <v>4</v>
      </c>
      <c r="I38" s="54">
        <f t="shared" si="28"/>
        <v>4</v>
      </c>
      <c r="J38" s="54">
        <f t="shared" si="28"/>
        <v>4</v>
      </c>
      <c r="K38" s="54">
        <f t="shared" si="28"/>
        <v>4.5</v>
      </c>
      <c r="L38" s="54">
        <f t="shared" si="28"/>
        <v>0</v>
      </c>
      <c r="M38" s="54">
        <f t="shared" si="28"/>
        <v>0</v>
      </c>
      <c r="N38" s="54">
        <f t="shared" si="28"/>
        <v>0</v>
      </c>
      <c r="O38" s="54">
        <f t="shared" si="28"/>
        <v>0</v>
      </c>
      <c r="P38" s="54">
        <f t="shared" si="28"/>
        <v>0</v>
      </c>
      <c r="Q38" s="54">
        <f t="shared" si="28"/>
        <v>0</v>
      </c>
      <c r="R38" s="54">
        <f t="shared" si="28"/>
        <v>0</v>
      </c>
      <c r="S38" s="54">
        <f t="shared" si="28"/>
        <v>0</v>
      </c>
      <c r="T38" s="54">
        <f t="shared" si="28"/>
        <v>0</v>
      </c>
      <c r="U38" s="54">
        <f t="shared" si="28"/>
        <v>0</v>
      </c>
      <c r="V38" s="111">
        <f t="shared" si="5"/>
        <v>28.5</v>
      </c>
      <c r="W38" s="54">
        <v>0</v>
      </c>
      <c r="X38" s="54">
        <v>0</v>
      </c>
      <c r="Y38" s="145">
        <f>Y40</f>
        <v>4</v>
      </c>
      <c r="Z38" s="145">
        <f t="shared" ref="Z38:AU38" si="31">Z40</f>
        <v>4</v>
      </c>
      <c r="AA38" s="145">
        <f t="shared" si="31"/>
        <v>4</v>
      </c>
      <c r="AB38" s="145">
        <f t="shared" si="31"/>
        <v>4</v>
      </c>
      <c r="AC38" s="145">
        <f t="shared" si="31"/>
        <v>4</v>
      </c>
      <c r="AD38" s="145">
        <f t="shared" si="31"/>
        <v>4</v>
      </c>
      <c r="AE38" s="145">
        <f t="shared" si="31"/>
        <v>4</v>
      </c>
      <c r="AF38" s="145">
        <f t="shared" si="31"/>
        <v>4</v>
      </c>
      <c r="AG38" s="145">
        <f t="shared" si="31"/>
        <v>4</v>
      </c>
      <c r="AH38" s="145">
        <f t="shared" si="31"/>
        <v>0</v>
      </c>
      <c r="AI38" s="145">
        <f t="shared" si="31"/>
        <v>0</v>
      </c>
      <c r="AJ38" s="145">
        <f t="shared" si="31"/>
        <v>0</v>
      </c>
      <c r="AK38" s="145">
        <f t="shared" si="31"/>
        <v>0</v>
      </c>
      <c r="AL38" s="145">
        <f t="shared" si="31"/>
        <v>0</v>
      </c>
      <c r="AM38" s="111">
        <f t="shared" si="3"/>
        <v>36</v>
      </c>
      <c r="AN38" s="146">
        <f t="shared" si="31"/>
        <v>0</v>
      </c>
      <c r="AO38" s="146">
        <f t="shared" si="31"/>
        <v>0</v>
      </c>
      <c r="AP38" s="146">
        <f t="shared" si="31"/>
        <v>0</v>
      </c>
      <c r="AQ38" s="146">
        <f t="shared" si="31"/>
        <v>0</v>
      </c>
      <c r="AR38" s="146">
        <f t="shared" si="31"/>
        <v>0</v>
      </c>
      <c r="AS38" s="146">
        <f t="shared" si="31"/>
        <v>0</v>
      </c>
      <c r="AT38" s="146">
        <f t="shared" si="31"/>
        <v>0</v>
      </c>
      <c r="AU38" s="146">
        <f t="shared" si="31"/>
        <v>0</v>
      </c>
      <c r="AV38" s="54">
        <v>0</v>
      </c>
      <c r="AW38" s="118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111">
        <f t="shared" si="4"/>
        <v>64.5</v>
      </c>
      <c r="BH38" s="1"/>
    </row>
    <row r="39" spans="1:60" x14ac:dyDescent="0.25">
      <c r="A39" s="311"/>
      <c r="B39" s="291" t="s">
        <v>202</v>
      </c>
      <c r="C39" s="244" t="s">
        <v>203</v>
      </c>
      <c r="D39" s="117" t="s">
        <v>55</v>
      </c>
      <c r="E39" s="112">
        <v>8</v>
      </c>
      <c r="F39" s="112">
        <v>8</v>
      </c>
      <c r="G39" s="112">
        <v>8</v>
      </c>
      <c r="H39" s="112">
        <v>8</v>
      </c>
      <c r="I39" s="112">
        <v>8</v>
      </c>
      <c r="J39" s="112">
        <v>8</v>
      </c>
      <c r="K39" s="112">
        <v>8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11">
        <f t="shared" si="5"/>
        <v>56</v>
      </c>
      <c r="W39" s="121">
        <v>0</v>
      </c>
      <c r="X39" s="121">
        <v>0</v>
      </c>
      <c r="Y39" s="137">
        <v>8</v>
      </c>
      <c r="Z39" s="137">
        <v>8</v>
      </c>
      <c r="AA39" s="137">
        <v>8</v>
      </c>
      <c r="AB39" s="137">
        <v>8</v>
      </c>
      <c r="AC39" s="137">
        <v>8</v>
      </c>
      <c r="AD39" s="137">
        <v>8</v>
      </c>
      <c r="AE39" s="137">
        <v>8</v>
      </c>
      <c r="AF39" s="137">
        <v>8</v>
      </c>
      <c r="AG39" s="137">
        <v>8</v>
      </c>
      <c r="AH39" s="123">
        <v>0</v>
      </c>
      <c r="AI39" s="122">
        <v>0</v>
      </c>
      <c r="AJ39" s="125">
        <v>0</v>
      </c>
      <c r="AK39" s="125">
        <v>0</v>
      </c>
      <c r="AL39" s="162">
        <v>0</v>
      </c>
      <c r="AM39" s="111">
        <f t="shared" si="3"/>
        <v>72</v>
      </c>
      <c r="AN39" s="154">
        <v>0</v>
      </c>
      <c r="AO39" s="154">
        <v>0</v>
      </c>
      <c r="AP39" s="154">
        <v>0</v>
      </c>
      <c r="AQ39" s="154">
        <v>0</v>
      </c>
      <c r="AR39" s="155">
        <v>0</v>
      </c>
      <c r="AS39" s="155">
        <v>0</v>
      </c>
      <c r="AT39" s="156">
        <v>0</v>
      </c>
      <c r="AU39" s="156">
        <v>0</v>
      </c>
      <c r="AV39" s="156">
        <v>0</v>
      </c>
      <c r="AW39" s="155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111">
        <f t="shared" si="4"/>
        <v>128</v>
      </c>
      <c r="BH39" s="1"/>
    </row>
    <row r="40" spans="1:60" x14ac:dyDescent="0.25">
      <c r="A40" s="311"/>
      <c r="B40" s="292"/>
      <c r="C40" s="245"/>
      <c r="D40" s="117" t="s">
        <v>56</v>
      </c>
      <c r="E40" s="117">
        <f>E39/2</f>
        <v>4</v>
      </c>
      <c r="F40" s="117">
        <f t="shared" ref="F40:J40" si="32">F39/2</f>
        <v>4</v>
      </c>
      <c r="G40" s="117">
        <f t="shared" si="32"/>
        <v>4</v>
      </c>
      <c r="H40" s="117">
        <f t="shared" si="32"/>
        <v>4</v>
      </c>
      <c r="I40" s="117">
        <f t="shared" si="32"/>
        <v>4</v>
      </c>
      <c r="J40" s="117">
        <f t="shared" si="32"/>
        <v>4</v>
      </c>
      <c r="K40" s="117">
        <v>4.5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11">
        <f t="shared" si="5"/>
        <v>28.5</v>
      </c>
      <c r="W40" s="121">
        <v>0</v>
      </c>
      <c r="X40" s="121">
        <v>0</v>
      </c>
      <c r="Y40" s="119">
        <f>Y39/2</f>
        <v>4</v>
      </c>
      <c r="Z40" s="119">
        <f t="shared" ref="Z40:AG40" si="33">Z39/2</f>
        <v>4</v>
      </c>
      <c r="AA40" s="119">
        <f t="shared" si="33"/>
        <v>4</v>
      </c>
      <c r="AB40" s="119">
        <f t="shared" si="33"/>
        <v>4</v>
      </c>
      <c r="AC40" s="119">
        <f t="shared" si="33"/>
        <v>4</v>
      </c>
      <c r="AD40" s="119">
        <f t="shared" si="33"/>
        <v>4</v>
      </c>
      <c r="AE40" s="119">
        <f t="shared" si="33"/>
        <v>4</v>
      </c>
      <c r="AF40" s="119">
        <f t="shared" si="33"/>
        <v>4</v>
      </c>
      <c r="AG40" s="119">
        <f t="shared" si="33"/>
        <v>4</v>
      </c>
      <c r="AH40" s="125">
        <v>0</v>
      </c>
      <c r="AI40" s="122">
        <v>0</v>
      </c>
      <c r="AJ40" s="125">
        <v>0</v>
      </c>
      <c r="AK40" s="125">
        <v>0</v>
      </c>
      <c r="AL40" s="162">
        <v>0</v>
      </c>
      <c r="AM40" s="111">
        <f t="shared" si="3"/>
        <v>36</v>
      </c>
      <c r="AN40" s="154">
        <v>0</v>
      </c>
      <c r="AO40" s="154">
        <v>0</v>
      </c>
      <c r="AP40" s="154">
        <v>0</v>
      </c>
      <c r="AQ40" s="154">
        <v>0</v>
      </c>
      <c r="AR40" s="155">
        <v>0</v>
      </c>
      <c r="AS40" s="155">
        <v>0</v>
      </c>
      <c r="AT40" s="156">
        <v>0</v>
      </c>
      <c r="AU40" s="156">
        <v>0</v>
      </c>
      <c r="AV40" s="156">
        <v>0</v>
      </c>
      <c r="AW40" s="155">
        <v>0</v>
      </c>
      <c r="AX40" s="37">
        <v>0</v>
      </c>
      <c r="AY40" s="37">
        <v>0</v>
      </c>
      <c r="AZ40" s="37">
        <v>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111">
        <f t="shared" si="4"/>
        <v>64.5</v>
      </c>
      <c r="BH40" s="1"/>
    </row>
    <row r="41" spans="1:60" x14ac:dyDescent="0.25">
      <c r="A41" s="311"/>
      <c r="B41" s="117" t="s">
        <v>221</v>
      </c>
      <c r="C41" s="157" t="s">
        <v>180</v>
      </c>
      <c r="D41" s="117" t="s">
        <v>55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22">
        <v>0</v>
      </c>
      <c r="M41" s="122">
        <v>0</v>
      </c>
      <c r="N41" s="122">
        <v>0</v>
      </c>
      <c r="O41" s="209">
        <v>36</v>
      </c>
      <c r="P41" s="209">
        <v>36</v>
      </c>
      <c r="Q41" s="209">
        <v>36</v>
      </c>
      <c r="R41" s="209">
        <v>36</v>
      </c>
      <c r="S41" s="209">
        <v>36</v>
      </c>
      <c r="T41" s="209">
        <v>36</v>
      </c>
      <c r="U41" s="209">
        <v>36</v>
      </c>
      <c r="V41" s="111">
        <f t="shared" si="5"/>
        <v>252</v>
      </c>
      <c r="W41" s="121">
        <v>0</v>
      </c>
      <c r="X41" s="121">
        <v>0</v>
      </c>
      <c r="Y41" s="149">
        <v>0</v>
      </c>
      <c r="Z41" s="149">
        <v>0</v>
      </c>
      <c r="AA41" s="149">
        <v>0</v>
      </c>
      <c r="AB41" s="149">
        <v>0</v>
      </c>
      <c r="AC41" s="149">
        <v>0</v>
      </c>
      <c r="AD41" s="149">
        <v>0</v>
      </c>
      <c r="AE41" s="149">
        <v>0</v>
      </c>
      <c r="AF41" s="149">
        <v>0</v>
      </c>
      <c r="AG41" s="149">
        <v>0</v>
      </c>
      <c r="AH41" s="123">
        <v>0</v>
      </c>
      <c r="AI41" s="122">
        <v>0</v>
      </c>
      <c r="AJ41" s="125">
        <v>0</v>
      </c>
      <c r="AK41" s="125">
        <v>0</v>
      </c>
      <c r="AL41" s="162">
        <v>0</v>
      </c>
      <c r="AM41" s="111">
        <f t="shared" si="3"/>
        <v>0</v>
      </c>
      <c r="AN41" s="154">
        <v>36</v>
      </c>
      <c r="AO41" s="154">
        <v>36</v>
      </c>
      <c r="AP41" s="154">
        <v>36</v>
      </c>
      <c r="AQ41" s="154">
        <v>36</v>
      </c>
      <c r="AR41" s="155">
        <v>0</v>
      </c>
      <c r="AS41" s="155">
        <v>0</v>
      </c>
      <c r="AT41" s="156">
        <v>0</v>
      </c>
      <c r="AU41" s="156">
        <v>0</v>
      </c>
      <c r="AV41" s="156">
        <v>0</v>
      </c>
      <c r="AW41" s="155">
        <v>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111">
        <f t="shared" si="4"/>
        <v>252</v>
      </c>
      <c r="BH41" s="1"/>
    </row>
    <row r="42" spans="1:60" ht="18" customHeight="1" x14ac:dyDescent="0.25">
      <c r="A42" s="311"/>
      <c r="B42" s="133" t="s">
        <v>222</v>
      </c>
      <c r="C42" s="115" t="s">
        <v>182</v>
      </c>
      <c r="D42" s="117" t="s">
        <v>55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11">
        <f t="shared" si="5"/>
        <v>0</v>
      </c>
      <c r="W42" s="121">
        <v>0</v>
      </c>
      <c r="X42" s="121">
        <v>0</v>
      </c>
      <c r="Y42" s="149">
        <v>0</v>
      </c>
      <c r="Z42" s="149">
        <v>0</v>
      </c>
      <c r="AA42" s="149">
        <v>0</v>
      </c>
      <c r="AB42" s="149">
        <v>0</v>
      </c>
      <c r="AC42" s="149">
        <v>0</v>
      </c>
      <c r="AD42" s="149">
        <v>0</v>
      </c>
      <c r="AE42" s="149">
        <v>0</v>
      </c>
      <c r="AF42" s="149">
        <v>0</v>
      </c>
      <c r="AG42" s="149">
        <v>0</v>
      </c>
      <c r="AH42" s="125">
        <v>0</v>
      </c>
      <c r="AI42" s="122">
        <v>0</v>
      </c>
      <c r="AJ42" s="125">
        <v>0</v>
      </c>
      <c r="AK42" s="123">
        <v>36</v>
      </c>
      <c r="AL42" s="162">
        <v>0</v>
      </c>
      <c r="AM42" s="111">
        <f t="shared" si="3"/>
        <v>36</v>
      </c>
      <c r="AN42" s="154">
        <v>0</v>
      </c>
      <c r="AO42" s="154">
        <v>0</v>
      </c>
      <c r="AP42" s="154">
        <v>0</v>
      </c>
      <c r="AQ42" s="154">
        <v>0</v>
      </c>
      <c r="AR42" s="155">
        <v>0</v>
      </c>
      <c r="AS42" s="155">
        <v>0</v>
      </c>
      <c r="AT42" s="156">
        <v>0</v>
      </c>
      <c r="AU42" s="156">
        <v>0</v>
      </c>
      <c r="AV42" s="156">
        <v>0</v>
      </c>
      <c r="AW42" s="155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111">
        <f t="shared" si="4"/>
        <v>36</v>
      </c>
      <c r="BH42" s="1"/>
    </row>
    <row r="43" spans="1:60" ht="29.25" customHeight="1" x14ac:dyDescent="0.25">
      <c r="A43" s="311"/>
      <c r="B43" s="131" t="s">
        <v>223</v>
      </c>
      <c r="C43" s="314" t="s">
        <v>224</v>
      </c>
      <c r="D43" s="315"/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1">
        <f t="shared" si="5"/>
        <v>0</v>
      </c>
      <c r="W43" s="116">
        <v>0</v>
      </c>
      <c r="X43" s="116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118">
        <v>0</v>
      </c>
      <c r="AF43" s="118">
        <v>0</v>
      </c>
      <c r="AG43" s="118">
        <v>0</v>
      </c>
      <c r="AH43" s="118">
        <v>0</v>
      </c>
      <c r="AI43" s="118">
        <v>0</v>
      </c>
      <c r="AJ43" s="118">
        <v>0</v>
      </c>
      <c r="AK43" s="118">
        <v>0</v>
      </c>
      <c r="AL43" s="118">
        <v>0</v>
      </c>
      <c r="AM43" s="111">
        <f t="shared" si="3"/>
        <v>0</v>
      </c>
      <c r="AN43" s="154">
        <v>0</v>
      </c>
      <c r="AO43" s="154">
        <v>0</v>
      </c>
      <c r="AP43" s="154">
        <v>0</v>
      </c>
      <c r="AQ43" s="154">
        <v>0</v>
      </c>
      <c r="AR43" s="155">
        <v>0</v>
      </c>
      <c r="AS43" s="155">
        <v>0</v>
      </c>
      <c r="AT43" s="156">
        <v>0</v>
      </c>
      <c r="AU43" s="156">
        <v>0</v>
      </c>
      <c r="AV43" s="156">
        <v>0</v>
      </c>
      <c r="AW43" s="155">
        <v>0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111">
        <f t="shared" si="4"/>
        <v>0</v>
      </c>
      <c r="BH43" s="1"/>
    </row>
    <row r="44" spans="1:60" x14ac:dyDescent="0.25">
      <c r="A44" s="311"/>
      <c r="B44" s="131" t="s">
        <v>225</v>
      </c>
      <c r="C44" s="314" t="s">
        <v>226</v>
      </c>
      <c r="D44" s="315"/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1">
        <f t="shared" si="5"/>
        <v>0</v>
      </c>
      <c r="W44" s="118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8">
        <v>0</v>
      </c>
      <c r="AG44" s="118">
        <v>0</v>
      </c>
      <c r="AH44" s="118">
        <v>0</v>
      </c>
      <c r="AI44" s="118">
        <v>0</v>
      </c>
      <c r="AJ44" s="118">
        <v>0</v>
      </c>
      <c r="AK44" s="118">
        <v>0</v>
      </c>
      <c r="AL44" s="118">
        <v>0</v>
      </c>
      <c r="AM44" s="111">
        <f t="shared" si="3"/>
        <v>0</v>
      </c>
      <c r="AN44" s="154">
        <v>0</v>
      </c>
      <c r="AO44" s="154">
        <v>0</v>
      </c>
      <c r="AP44" s="154">
        <v>0</v>
      </c>
      <c r="AQ44" s="154">
        <v>0</v>
      </c>
      <c r="AR44" s="155">
        <v>0</v>
      </c>
      <c r="AS44" s="155">
        <v>0</v>
      </c>
      <c r="AT44" s="155">
        <v>0</v>
      </c>
      <c r="AU44" s="155">
        <v>0</v>
      </c>
      <c r="AV44" s="155">
        <v>0</v>
      </c>
      <c r="AW44" s="155">
        <v>0</v>
      </c>
      <c r="AX44" s="127">
        <v>0</v>
      </c>
      <c r="AY44" s="127">
        <v>0</v>
      </c>
      <c r="AZ44" s="127">
        <v>0</v>
      </c>
      <c r="BA44" s="127">
        <v>0</v>
      </c>
      <c r="BB44" s="127">
        <v>0</v>
      </c>
      <c r="BC44" s="127">
        <v>0</v>
      </c>
      <c r="BD44" s="127">
        <v>0</v>
      </c>
      <c r="BE44" s="127">
        <v>0</v>
      </c>
      <c r="BF44" s="127">
        <v>0</v>
      </c>
      <c r="BG44" s="111">
        <f t="shared" si="4"/>
        <v>0</v>
      </c>
      <c r="BH44" s="1"/>
    </row>
    <row r="45" spans="1:60" x14ac:dyDescent="0.25">
      <c r="A45" s="312"/>
      <c r="B45" s="246" t="s">
        <v>57</v>
      </c>
      <c r="C45" s="246"/>
      <c r="D45" s="246"/>
      <c r="E45" s="54">
        <f t="shared" ref="E45:U46" si="34">E8+E14</f>
        <v>36</v>
      </c>
      <c r="F45" s="54">
        <f t="shared" si="34"/>
        <v>36</v>
      </c>
      <c r="G45" s="54">
        <f t="shared" si="34"/>
        <v>36</v>
      </c>
      <c r="H45" s="54">
        <f t="shared" si="34"/>
        <v>36</v>
      </c>
      <c r="I45" s="54">
        <f t="shared" si="34"/>
        <v>36</v>
      </c>
      <c r="J45" s="54">
        <f t="shared" si="34"/>
        <v>36</v>
      </c>
      <c r="K45" s="54">
        <f t="shared" si="34"/>
        <v>36</v>
      </c>
      <c r="L45" s="54">
        <f t="shared" si="34"/>
        <v>36</v>
      </c>
      <c r="M45" s="54">
        <f t="shared" si="34"/>
        <v>36</v>
      </c>
      <c r="N45" s="54">
        <f t="shared" si="34"/>
        <v>36</v>
      </c>
      <c r="O45" s="54">
        <f t="shared" si="34"/>
        <v>36</v>
      </c>
      <c r="P45" s="54">
        <f t="shared" si="34"/>
        <v>36</v>
      </c>
      <c r="Q45" s="54">
        <f t="shared" si="34"/>
        <v>36</v>
      </c>
      <c r="R45" s="54">
        <f t="shared" si="34"/>
        <v>36</v>
      </c>
      <c r="S45" s="54">
        <f t="shared" si="34"/>
        <v>36</v>
      </c>
      <c r="T45" s="54">
        <f t="shared" si="34"/>
        <v>36</v>
      </c>
      <c r="U45" s="54">
        <f t="shared" si="34"/>
        <v>36</v>
      </c>
      <c r="V45" s="111">
        <f>SUM(E45:U45)</f>
        <v>612</v>
      </c>
      <c r="W45" s="54">
        <v>0</v>
      </c>
      <c r="X45" s="54">
        <v>0</v>
      </c>
      <c r="Y45" s="54">
        <f t="shared" ref="Y45:AL46" si="35">Y8+Y14</f>
        <v>36</v>
      </c>
      <c r="Z45" s="54">
        <f t="shared" si="35"/>
        <v>36</v>
      </c>
      <c r="AA45" s="54">
        <f t="shared" si="35"/>
        <v>36</v>
      </c>
      <c r="AB45" s="54">
        <f t="shared" si="35"/>
        <v>36</v>
      </c>
      <c r="AC45" s="54">
        <f t="shared" si="35"/>
        <v>36</v>
      </c>
      <c r="AD45" s="54">
        <f t="shared" si="35"/>
        <v>36</v>
      </c>
      <c r="AE45" s="54">
        <f t="shared" si="35"/>
        <v>36</v>
      </c>
      <c r="AF45" s="54">
        <f t="shared" si="35"/>
        <v>36</v>
      </c>
      <c r="AG45" s="54">
        <f t="shared" si="35"/>
        <v>36</v>
      </c>
      <c r="AH45" s="54">
        <f t="shared" si="35"/>
        <v>36</v>
      </c>
      <c r="AI45" s="54">
        <f t="shared" si="35"/>
        <v>36</v>
      </c>
      <c r="AJ45" s="54">
        <f t="shared" si="35"/>
        <v>36</v>
      </c>
      <c r="AK45" s="54">
        <f t="shared" si="35"/>
        <v>36</v>
      </c>
      <c r="AL45" s="54">
        <f t="shared" si="35"/>
        <v>0</v>
      </c>
      <c r="AM45" s="111">
        <f t="shared" si="3"/>
        <v>468</v>
      </c>
      <c r="AN45" s="54">
        <f>AN43+AN44</f>
        <v>0</v>
      </c>
      <c r="AO45" s="54">
        <f t="shared" ref="AO45:AW45" si="36">AO43+AO44</f>
        <v>0</v>
      </c>
      <c r="AP45" s="54">
        <f t="shared" si="36"/>
        <v>0</v>
      </c>
      <c r="AQ45" s="54">
        <f t="shared" si="36"/>
        <v>0</v>
      </c>
      <c r="AR45" s="54">
        <f t="shared" si="36"/>
        <v>0</v>
      </c>
      <c r="AS45" s="54">
        <f t="shared" si="36"/>
        <v>0</v>
      </c>
      <c r="AT45" s="54">
        <f t="shared" si="36"/>
        <v>0</v>
      </c>
      <c r="AU45" s="54">
        <f t="shared" si="36"/>
        <v>0</v>
      </c>
      <c r="AV45" s="54">
        <f t="shared" si="36"/>
        <v>0</v>
      </c>
      <c r="AW45" s="54">
        <f t="shared" si="36"/>
        <v>0</v>
      </c>
      <c r="AX45" s="118">
        <v>0</v>
      </c>
      <c r="AY45" s="118">
        <v>0</v>
      </c>
      <c r="AZ45" s="118">
        <v>0</v>
      </c>
      <c r="BA45" s="118">
        <v>0</v>
      </c>
      <c r="BB45" s="118">
        <v>0</v>
      </c>
      <c r="BC45" s="118">
        <v>0</v>
      </c>
      <c r="BD45" s="118">
        <v>0</v>
      </c>
      <c r="BE45" s="118">
        <v>0</v>
      </c>
      <c r="BF45" s="118">
        <v>0</v>
      </c>
      <c r="BG45" s="111">
        <f t="shared" si="4"/>
        <v>1080</v>
      </c>
      <c r="BH45" s="1"/>
    </row>
    <row r="46" spans="1:60" x14ac:dyDescent="0.25">
      <c r="A46" s="138"/>
      <c r="B46" s="246" t="s">
        <v>58</v>
      </c>
      <c r="C46" s="246"/>
      <c r="D46" s="246"/>
      <c r="E46" s="39">
        <f t="shared" si="34"/>
        <v>18</v>
      </c>
      <c r="F46" s="39">
        <f t="shared" si="34"/>
        <v>18</v>
      </c>
      <c r="G46" s="39">
        <f t="shared" si="34"/>
        <v>18</v>
      </c>
      <c r="H46" s="39">
        <f t="shared" si="34"/>
        <v>18</v>
      </c>
      <c r="I46" s="39">
        <f t="shared" si="34"/>
        <v>18</v>
      </c>
      <c r="J46" s="39">
        <f t="shared" si="34"/>
        <v>18</v>
      </c>
      <c r="K46" s="39">
        <f t="shared" si="34"/>
        <v>18</v>
      </c>
      <c r="L46" s="39">
        <f t="shared" si="34"/>
        <v>0</v>
      </c>
      <c r="M46" s="39">
        <f t="shared" si="34"/>
        <v>0</v>
      </c>
      <c r="N46" s="39">
        <f t="shared" si="34"/>
        <v>0</v>
      </c>
      <c r="O46" s="39">
        <f t="shared" si="34"/>
        <v>0</v>
      </c>
      <c r="P46" s="39">
        <f t="shared" si="34"/>
        <v>0</v>
      </c>
      <c r="Q46" s="39">
        <f t="shared" si="34"/>
        <v>0</v>
      </c>
      <c r="R46" s="39">
        <f t="shared" si="34"/>
        <v>0</v>
      </c>
      <c r="S46" s="39">
        <f t="shared" si="34"/>
        <v>0</v>
      </c>
      <c r="T46" s="39">
        <f t="shared" si="34"/>
        <v>0</v>
      </c>
      <c r="U46" s="39">
        <f t="shared" si="34"/>
        <v>0</v>
      </c>
      <c r="V46" s="111">
        <f t="shared" si="5"/>
        <v>126</v>
      </c>
      <c r="W46" s="54">
        <v>0</v>
      </c>
      <c r="X46" s="54">
        <v>0</v>
      </c>
      <c r="Y46" s="39">
        <f t="shared" si="35"/>
        <v>18</v>
      </c>
      <c r="Z46" s="39">
        <f t="shared" si="35"/>
        <v>18</v>
      </c>
      <c r="AA46" s="39">
        <f t="shared" si="35"/>
        <v>18</v>
      </c>
      <c r="AB46" s="39">
        <f t="shared" si="35"/>
        <v>18</v>
      </c>
      <c r="AC46" s="39">
        <f t="shared" si="35"/>
        <v>18</v>
      </c>
      <c r="AD46" s="39">
        <f t="shared" si="35"/>
        <v>18</v>
      </c>
      <c r="AE46" s="39">
        <f t="shared" si="35"/>
        <v>18</v>
      </c>
      <c r="AF46" s="39">
        <f t="shared" si="35"/>
        <v>18</v>
      </c>
      <c r="AG46" s="39">
        <f t="shared" si="35"/>
        <v>18</v>
      </c>
      <c r="AH46" s="39">
        <f t="shared" si="35"/>
        <v>0</v>
      </c>
      <c r="AI46" s="39">
        <f t="shared" si="35"/>
        <v>0</v>
      </c>
      <c r="AJ46" s="39">
        <f t="shared" si="35"/>
        <v>0</v>
      </c>
      <c r="AK46" s="39">
        <f t="shared" si="35"/>
        <v>0</v>
      </c>
      <c r="AL46" s="8">
        <f t="shared" si="35"/>
        <v>0</v>
      </c>
      <c r="AM46" s="111">
        <f t="shared" si="3"/>
        <v>162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118">
        <v>0</v>
      </c>
      <c r="AY46" s="118">
        <v>0</v>
      </c>
      <c r="AZ46" s="118">
        <v>0</v>
      </c>
      <c r="BA46" s="118">
        <v>0</v>
      </c>
      <c r="BB46" s="118">
        <v>0</v>
      </c>
      <c r="BC46" s="118">
        <v>0</v>
      </c>
      <c r="BD46" s="118">
        <v>0</v>
      </c>
      <c r="BE46" s="118">
        <v>0</v>
      </c>
      <c r="BF46" s="118">
        <v>0</v>
      </c>
      <c r="BG46" s="111">
        <f t="shared" si="4"/>
        <v>288</v>
      </c>
      <c r="BH46" s="1"/>
    </row>
    <row r="47" spans="1:60" x14ac:dyDescent="0.25">
      <c r="A47" s="138"/>
      <c r="B47" s="246" t="s">
        <v>59</v>
      </c>
      <c r="C47" s="246"/>
      <c r="D47" s="246"/>
      <c r="E47" s="8">
        <f>E45+E46</f>
        <v>54</v>
      </c>
      <c r="F47" s="8">
        <f t="shared" ref="F47:U47" si="37">F45+F46</f>
        <v>54</v>
      </c>
      <c r="G47" s="8">
        <f t="shared" si="37"/>
        <v>54</v>
      </c>
      <c r="H47" s="8">
        <f t="shared" si="37"/>
        <v>54</v>
      </c>
      <c r="I47" s="8">
        <f t="shared" si="37"/>
        <v>54</v>
      </c>
      <c r="J47" s="8">
        <f t="shared" si="37"/>
        <v>54</v>
      </c>
      <c r="K47" s="8">
        <f t="shared" si="37"/>
        <v>54</v>
      </c>
      <c r="L47" s="8">
        <f t="shared" si="37"/>
        <v>36</v>
      </c>
      <c r="M47" s="8">
        <f t="shared" si="37"/>
        <v>36</v>
      </c>
      <c r="N47" s="8">
        <f t="shared" si="37"/>
        <v>36</v>
      </c>
      <c r="O47" s="8">
        <f t="shared" si="37"/>
        <v>36</v>
      </c>
      <c r="P47" s="8">
        <f t="shared" si="37"/>
        <v>36</v>
      </c>
      <c r="Q47" s="8">
        <f t="shared" si="37"/>
        <v>36</v>
      </c>
      <c r="R47" s="8">
        <f t="shared" si="37"/>
        <v>36</v>
      </c>
      <c r="S47" s="8">
        <f t="shared" si="37"/>
        <v>36</v>
      </c>
      <c r="T47" s="8">
        <f t="shared" si="37"/>
        <v>36</v>
      </c>
      <c r="U47" s="8">
        <f t="shared" si="37"/>
        <v>36</v>
      </c>
      <c r="V47" s="111">
        <f>SUM(E47:U47)</f>
        <v>738</v>
      </c>
      <c r="W47" s="54">
        <v>0</v>
      </c>
      <c r="X47" s="54">
        <v>0</v>
      </c>
      <c r="Y47" s="8">
        <f t="shared" ref="Y47:AW47" si="38">Y45+Y46</f>
        <v>54</v>
      </c>
      <c r="Z47" s="8">
        <f t="shared" si="38"/>
        <v>54</v>
      </c>
      <c r="AA47" s="8">
        <f t="shared" si="38"/>
        <v>54</v>
      </c>
      <c r="AB47" s="8">
        <f t="shared" si="38"/>
        <v>54</v>
      </c>
      <c r="AC47" s="8">
        <f t="shared" si="38"/>
        <v>54</v>
      </c>
      <c r="AD47" s="8">
        <f t="shared" si="38"/>
        <v>54</v>
      </c>
      <c r="AE47" s="8">
        <f t="shared" si="38"/>
        <v>54</v>
      </c>
      <c r="AF47" s="8">
        <f t="shared" si="38"/>
        <v>54</v>
      </c>
      <c r="AG47" s="8">
        <f t="shared" si="38"/>
        <v>54</v>
      </c>
      <c r="AH47" s="8">
        <f t="shared" si="38"/>
        <v>36</v>
      </c>
      <c r="AI47" s="8">
        <f t="shared" si="38"/>
        <v>36</v>
      </c>
      <c r="AJ47" s="8">
        <f t="shared" si="38"/>
        <v>36</v>
      </c>
      <c r="AK47" s="8">
        <f t="shared" si="38"/>
        <v>36</v>
      </c>
      <c r="AL47" s="8">
        <f t="shared" si="38"/>
        <v>0</v>
      </c>
      <c r="AM47" s="111">
        <f t="shared" si="3"/>
        <v>630</v>
      </c>
      <c r="AN47" s="8">
        <f t="shared" si="38"/>
        <v>0</v>
      </c>
      <c r="AO47" s="8">
        <f t="shared" si="38"/>
        <v>0</v>
      </c>
      <c r="AP47" s="8">
        <f t="shared" si="38"/>
        <v>0</v>
      </c>
      <c r="AQ47" s="8">
        <v>0</v>
      </c>
      <c r="AR47" s="8">
        <v>0</v>
      </c>
      <c r="AS47" s="8">
        <v>0</v>
      </c>
      <c r="AT47" s="8">
        <f t="shared" si="38"/>
        <v>0</v>
      </c>
      <c r="AU47" s="8">
        <f t="shared" si="38"/>
        <v>0</v>
      </c>
      <c r="AV47" s="8">
        <f t="shared" si="38"/>
        <v>0</v>
      </c>
      <c r="AW47" s="8">
        <f t="shared" si="38"/>
        <v>0</v>
      </c>
      <c r="AX47" s="118">
        <v>0</v>
      </c>
      <c r="AY47" s="118">
        <v>0</v>
      </c>
      <c r="AZ47" s="118">
        <v>0</v>
      </c>
      <c r="BA47" s="118">
        <v>0</v>
      </c>
      <c r="BB47" s="118">
        <v>0</v>
      </c>
      <c r="BC47" s="118">
        <v>0</v>
      </c>
      <c r="BD47" s="118">
        <v>0</v>
      </c>
      <c r="BE47" s="118">
        <v>0</v>
      </c>
      <c r="BF47" s="118">
        <v>0</v>
      </c>
      <c r="BG47" s="111">
        <f t="shared" si="4"/>
        <v>1368</v>
      </c>
      <c r="BH47" s="1"/>
    </row>
    <row r="48" spans="1:6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s="1" customFormat="1" x14ac:dyDescent="0.25">
      <c r="B49" s="320" t="s">
        <v>267</v>
      </c>
      <c r="C49" s="341"/>
    </row>
    <row r="50" spans="1:60" s="1" customFormat="1" x14ac:dyDescent="0.25"/>
    <row r="51" spans="1:60" x14ac:dyDescent="0.25">
      <c r="A51" s="1"/>
      <c r="B51" s="121"/>
      <c r="C51" s="19" t="s">
        <v>86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x14ac:dyDescent="0.25">
      <c r="A52" s="1"/>
      <c r="B52" s="126"/>
      <c r="C52" s="19" t="s">
        <v>87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x14ac:dyDescent="0.25">
      <c r="A53" s="1"/>
      <c r="B53" s="122"/>
      <c r="C53" s="19" t="s">
        <v>227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x14ac:dyDescent="0.25">
      <c r="A54" s="1"/>
      <c r="B54" s="152"/>
      <c r="C54" s="19" t="s">
        <v>210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x14ac:dyDescent="0.25">
      <c r="A55" s="1"/>
      <c r="B55" s="158"/>
      <c r="C55" s="159" t="s">
        <v>228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x14ac:dyDescent="0.25">
      <c r="A56" s="1"/>
      <c r="B56" s="160"/>
      <c r="C56" s="159" t="s">
        <v>229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</sheetData>
  <mergeCells count="71">
    <mergeCell ref="B49:C49"/>
    <mergeCell ref="B47:D47"/>
    <mergeCell ref="B1:H1"/>
    <mergeCell ref="B39:B40"/>
    <mergeCell ref="C39:C40"/>
    <mergeCell ref="C43:D43"/>
    <mergeCell ref="C44:D44"/>
    <mergeCell ref="B45:D45"/>
    <mergeCell ref="B46:D46"/>
    <mergeCell ref="B31:B32"/>
    <mergeCell ref="C31:C32"/>
    <mergeCell ref="B33:B34"/>
    <mergeCell ref="C33:C34"/>
    <mergeCell ref="B37:B38"/>
    <mergeCell ref="C37:C38"/>
    <mergeCell ref="B24:B25"/>
    <mergeCell ref="C24:C25"/>
    <mergeCell ref="C18:C19"/>
    <mergeCell ref="B20:B21"/>
    <mergeCell ref="C20:C21"/>
    <mergeCell ref="B22:B23"/>
    <mergeCell ref="C22:C23"/>
    <mergeCell ref="A8:A45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B27:B28"/>
    <mergeCell ref="C27:C28"/>
    <mergeCell ref="B29:B30"/>
    <mergeCell ref="C29:C30"/>
    <mergeCell ref="C16:C17"/>
    <mergeCell ref="B18:B19"/>
    <mergeCell ref="BB2:BB3"/>
    <mergeCell ref="BC2:BF2"/>
    <mergeCell ref="BG2:BG7"/>
    <mergeCell ref="E4:Q4"/>
    <mergeCell ref="R4:AR4"/>
    <mergeCell ref="AS4:BF4"/>
    <mergeCell ref="E6:Q6"/>
    <mergeCell ref="S6:AR6"/>
    <mergeCell ref="AS6:BF6"/>
    <mergeCell ref="AK2:AN2"/>
    <mergeCell ref="AO2:AO3"/>
    <mergeCell ref="AP2:AS2"/>
    <mergeCell ref="AT2:AW2"/>
    <mergeCell ref="AX2:AX3"/>
    <mergeCell ref="AY2:BA2"/>
    <mergeCell ref="X2:Z2"/>
    <mergeCell ref="AA2:AA3"/>
    <mergeCell ref="AB2:AD2"/>
    <mergeCell ref="AE2:AE3"/>
    <mergeCell ref="AF2:AI2"/>
    <mergeCell ref="AJ2:AJ3"/>
    <mergeCell ref="W2:W3"/>
    <mergeCell ref="A2:A7"/>
    <mergeCell ref="B2:B7"/>
    <mergeCell ref="C2:C7"/>
    <mergeCell ref="D2:D7"/>
    <mergeCell ref="E2:H2"/>
    <mergeCell ref="I2:I3"/>
    <mergeCell ref="J2:L2"/>
    <mergeCell ref="M2:M3"/>
    <mergeCell ref="N2:Q2"/>
    <mergeCell ref="R2:U2"/>
    <mergeCell ref="V2:V3"/>
  </mergeCells>
  <pageMargins left="0.31496062992125984" right="0.70866141732283472" top="0.35433070866141736" bottom="0.35433070866141736" header="0.31496062992125984" footer="0.31496062992125984"/>
  <pageSetup paperSize="9" scale="58" orientation="landscape" r:id="rId1"/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E38" sqref="BE38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82" t="s">
        <v>74</v>
      </c>
      <c r="B1" s="282"/>
      <c r="C1" s="282"/>
      <c r="D1" s="282"/>
      <c r="E1" s="282"/>
      <c r="F1" s="28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74" t="s">
        <v>1</v>
      </c>
      <c r="B3" s="274" t="s">
        <v>2</v>
      </c>
      <c r="C3" s="280" t="s">
        <v>3</v>
      </c>
      <c r="D3" s="269" t="s">
        <v>5</v>
      </c>
      <c r="E3" s="269"/>
      <c r="F3" s="269"/>
      <c r="G3" s="269"/>
      <c r="H3" s="274" t="s">
        <v>6</v>
      </c>
      <c r="I3" s="269" t="s">
        <v>7</v>
      </c>
      <c r="J3" s="269"/>
      <c r="K3" s="269"/>
      <c r="L3" s="274" t="s">
        <v>8</v>
      </c>
      <c r="M3" s="269" t="s">
        <v>9</v>
      </c>
      <c r="N3" s="269"/>
      <c r="O3" s="269"/>
      <c r="P3" s="269"/>
      <c r="Q3" s="269" t="s">
        <v>10</v>
      </c>
      <c r="R3" s="269"/>
      <c r="S3" s="269"/>
      <c r="T3" s="269"/>
      <c r="U3" s="274" t="s">
        <v>11</v>
      </c>
      <c r="V3" s="269" t="s">
        <v>12</v>
      </c>
      <c r="W3" s="269"/>
      <c r="X3" s="269"/>
      <c r="Y3" s="274" t="s">
        <v>13</v>
      </c>
      <c r="Z3" s="269" t="s">
        <v>14</v>
      </c>
      <c r="AA3" s="269"/>
      <c r="AB3" s="269"/>
      <c r="AC3" s="274" t="s">
        <v>15</v>
      </c>
      <c r="AD3" s="269" t="s">
        <v>16</v>
      </c>
      <c r="AE3" s="269"/>
      <c r="AF3" s="269"/>
      <c r="AG3" s="269"/>
      <c r="AH3" s="274" t="s">
        <v>17</v>
      </c>
      <c r="AI3" s="269" t="s">
        <v>18</v>
      </c>
      <c r="AJ3" s="269"/>
      <c r="AK3" s="269"/>
      <c r="AL3" s="274" t="s">
        <v>19</v>
      </c>
      <c r="AM3" s="279" t="s">
        <v>20</v>
      </c>
      <c r="AN3" s="270"/>
      <c r="AO3" s="270"/>
      <c r="AP3" s="271"/>
      <c r="AQ3" s="279" t="s">
        <v>21</v>
      </c>
      <c r="AR3" s="270"/>
      <c r="AS3" s="270"/>
      <c r="AT3" s="271"/>
      <c r="AU3" s="274" t="s">
        <v>22</v>
      </c>
      <c r="AV3" s="269" t="s">
        <v>23</v>
      </c>
      <c r="AW3" s="269"/>
      <c r="AX3" s="269"/>
      <c r="AY3" s="275" t="s">
        <v>24</v>
      </c>
      <c r="AZ3" s="269" t="s">
        <v>25</v>
      </c>
      <c r="BA3" s="269"/>
      <c r="BB3" s="269"/>
      <c r="BC3" s="269"/>
      <c r="BD3" s="268" t="s">
        <v>75</v>
      </c>
    </row>
    <row r="4" spans="1:56" s="4" customFormat="1" ht="56.25" customHeight="1" x14ac:dyDescent="0.25">
      <c r="A4" s="274"/>
      <c r="B4" s="274"/>
      <c r="C4" s="280"/>
      <c r="D4" s="5" t="s">
        <v>36</v>
      </c>
      <c r="E4" s="5" t="s">
        <v>37</v>
      </c>
      <c r="F4" s="5" t="s">
        <v>27</v>
      </c>
      <c r="G4" s="5" t="s">
        <v>28</v>
      </c>
      <c r="H4" s="274"/>
      <c r="I4" s="5" t="s">
        <v>29</v>
      </c>
      <c r="J4" s="5" t="s">
        <v>30</v>
      </c>
      <c r="K4" s="5" t="s">
        <v>31</v>
      </c>
      <c r="L4" s="274"/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27</v>
      </c>
      <c r="T4" s="5" t="s">
        <v>28</v>
      </c>
      <c r="U4" s="274"/>
      <c r="V4" s="5" t="s">
        <v>38</v>
      </c>
      <c r="W4" s="5" t="s">
        <v>39</v>
      </c>
      <c r="X4" s="5" t="s">
        <v>40</v>
      </c>
      <c r="Y4" s="274"/>
      <c r="Z4" s="5" t="s">
        <v>41</v>
      </c>
      <c r="AA4" s="5" t="s">
        <v>42</v>
      </c>
      <c r="AB4" s="5" t="s">
        <v>43</v>
      </c>
      <c r="AC4" s="274"/>
      <c r="AD4" s="5" t="s">
        <v>41</v>
      </c>
      <c r="AE4" s="5" t="s">
        <v>42</v>
      </c>
      <c r="AF4" s="5" t="s">
        <v>43</v>
      </c>
      <c r="AG4" s="5" t="s">
        <v>44</v>
      </c>
      <c r="AH4" s="274"/>
      <c r="AI4" s="5" t="s">
        <v>29</v>
      </c>
      <c r="AJ4" s="5" t="s">
        <v>30</v>
      </c>
      <c r="AK4" s="5" t="s">
        <v>31</v>
      </c>
      <c r="AL4" s="274"/>
      <c r="AM4" s="5" t="s">
        <v>45</v>
      </c>
      <c r="AN4" s="5" t="s">
        <v>46</v>
      </c>
      <c r="AO4" s="5" t="s">
        <v>47</v>
      </c>
      <c r="AP4" s="5" t="s">
        <v>48</v>
      </c>
      <c r="AQ4" s="5" t="s">
        <v>36</v>
      </c>
      <c r="AR4" s="5" t="s">
        <v>37</v>
      </c>
      <c r="AS4" s="5" t="s">
        <v>27</v>
      </c>
      <c r="AT4" s="5" t="s">
        <v>28</v>
      </c>
      <c r="AU4" s="274"/>
      <c r="AV4" s="5" t="s">
        <v>29</v>
      </c>
      <c r="AW4" s="5" t="s">
        <v>30</v>
      </c>
      <c r="AX4" s="5" t="s">
        <v>31</v>
      </c>
      <c r="AY4" s="274"/>
      <c r="AZ4" s="5" t="s">
        <v>32</v>
      </c>
      <c r="BA4" s="5" t="s">
        <v>33</v>
      </c>
      <c r="BB4" s="5" t="s">
        <v>34</v>
      </c>
      <c r="BC4" s="5" t="s">
        <v>35</v>
      </c>
      <c r="BD4" s="268"/>
    </row>
    <row r="5" spans="1:56" s="4" customFormat="1" x14ac:dyDescent="0.25">
      <c r="A5" s="274"/>
      <c r="B5" s="274"/>
      <c r="C5" s="280"/>
      <c r="D5" s="269" t="s">
        <v>49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 t="s">
        <v>50</v>
      </c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 t="s">
        <v>50</v>
      </c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8"/>
    </row>
    <row r="6" spans="1:56" s="4" customFormat="1" x14ac:dyDescent="0.25">
      <c r="A6" s="274"/>
      <c r="B6" s="274"/>
      <c r="C6" s="280"/>
      <c r="D6" s="12">
        <v>1</v>
      </c>
      <c r="E6" s="12">
        <v>2</v>
      </c>
      <c r="F6" s="12">
        <v>3</v>
      </c>
      <c r="G6" s="99">
        <v>4</v>
      </c>
      <c r="H6" s="99">
        <v>5</v>
      </c>
      <c r="I6" s="99">
        <v>6</v>
      </c>
      <c r="J6" s="99">
        <v>7</v>
      </c>
      <c r="K6" s="99">
        <v>8</v>
      </c>
      <c r="L6" s="99">
        <v>9</v>
      </c>
      <c r="M6" s="99">
        <v>10</v>
      </c>
      <c r="N6" s="99">
        <v>11</v>
      </c>
      <c r="O6" s="99">
        <v>12</v>
      </c>
      <c r="P6" s="99">
        <v>13</v>
      </c>
      <c r="Q6" s="99">
        <v>14</v>
      </c>
      <c r="R6" s="99">
        <v>15</v>
      </c>
      <c r="S6" s="99">
        <v>16</v>
      </c>
      <c r="T6" s="99">
        <v>17</v>
      </c>
      <c r="U6" s="12"/>
      <c r="V6" s="12"/>
      <c r="W6" s="12">
        <v>1</v>
      </c>
      <c r="X6" s="12">
        <v>2</v>
      </c>
      <c r="Y6" s="12">
        <v>3</v>
      </c>
      <c r="Z6" s="99">
        <v>4</v>
      </c>
      <c r="AA6" s="99">
        <v>5</v>
      </c>
      <c r="AB6" s="99">
        <v>6</v>
      </c>
      <c r="AC6" s="99">
        <v>7</v>
      </c>
      <c r="AD6" s="99">
        <v>8</v>
      </c>
      <c r="AE6" s="99">
        <v>9</v>
      </c>
      <c r="AF6" s="99">
        <v>10</v>
      </c>
      <c r="AG6" s="99">
        <v>11</v>
      </c>
      <c r="AH6" s="99">
        <v>12</v>
      </c>
      <c r="AI6" s="99">
        <v>13</v>
      </c>
      <c r="AJ6" s="99">
        <v>14</v>
      </c>
      <c r="AK6" s="99">
        <v>15</v>
      </c>
      <c r="AL6" s="99">
        <v>16</v>
      </c>
      <c r="AM6" s="99">
        <v>17</v>
      </c>
      <c r="AN6" s="99">
        <v>18</v>
      </c>
      <c r="AO6" s="99">
        <v>19</v>
      </c>
      <c r="AP6" s="99">
        <v>20</v>
      </c>
      <c r="AQ6" s="99">
        <v>21</v>
      </c>
      <c r="AR6" s="99">
        <v>22</v>
      </c>
      <c r="AS6" s="99">
        <v>23</v>
      </c>
      <c r="AT6" s="99">
        <v>24</v>
      </c>
      <c r="AU6" s="99">
        <v>25</v>
      </c>
      <c r="AV6" s="99">
        <v>26</v>
      </c>
      <c r="AW6" s="99">
        <v>27</v>
      </c>
      <c r="AX6" s="99">
        <v>28</v>
      </c>
      <c r="AY6" s="99">
        <v>29</v>
      </c>
      <c r="AZ6" s="99">
        <v>30</v>
      </c>
      <c r="BA6" s="99">
        <v>31</v>
      </c>
      <c r="BB6" s="99">
        <v>32</v>
      </c>
      <c r="BC6" s="99">
        <v>33</v>
      </c>
      <c r="BD6" s="268"/>
    </row>
    <row r="7" spans="1:56" s="4" customFormat="1" x14ac:dyDescent="0.25">
      <c r="A7" s="274"/>
      <c r="B7" s="274"/>
      <c r="C7" s="280"/>
      <c r="D7" s="269" t="s">
        <v>51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13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 t="s">
        <v>51</v>
      </c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1"/>
      <c r="BD7" s="268"/>
    </row>
    <row r="8" spans="1:56" s="4" customFormat="1" x14ac:dyDescent="0.25">
      <c r="A8" s="274"/>
      <c r="B8" s="274"/>
      <c r="C8" s="280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>
        <v>32</v>
      </c>
      <c r="AJ8" s="12">
        <v>33</v>
      </c>
      <c r="AK8" s="12">
        <v>34</v>
      </c>
      <c r="AL8" s="12">
        <v>35</v>
      </c>
      <c r="AM8" s="12">
        <v>36</v>
      </c>
      <c r="AN8" s="12">
        <v>37</v>
      </c>
      <c r="AO8" s="12">
        <v>38</v>
      </c>
      <c r="AP8" s="12">
        <v>39</v>
      </c>
      <c r="AQ8" s="12">
        <v>40</v>
      </c>
      <c r="AR8" s="12">
        <v>41</v>
      </c>
      <c r="AS8" s="12">
        <v>42</v>
      </c>
      <c r="AT8" s="12">
        <v>43</v>
      </c>
      <c r="AU8" s="12">
        <v>44</v>
      </c>
      <c r="AV8" s="12">
        <v>45</v>
      </c>
      <c r="AW8" s="12">
        <v>46</v>
      </c>
      <c r="AX8" s="12">
        <v>47</v>
      </c>
      <c r="AY8" s="12">
        <v>48</v>
      </c>
      <c r="AZ8" s="12">
        <v>49</v>
      </c>
      <c r="BA8" s="12">
        <v>50</v>
      </c>
      <c r="BB8" s="12">
        <v>51</v>
      </c>
      <c r="BC8" s="12">
        <v>52</v>
      </c>
      <c r="BD8" s="268"/>
    </row>
    <row r="9" spans="1:56" x14ac:dyDescent="0.25">
      <c r="A9" s="274" t="s">
        <v>52</v>
      </c>
      <c r="B9" s="47" t="s">
        <v>53</v>
      </c>
      <c r="C9" s="50" t="s">
        <v>54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46" t="s">
        <v>141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 t="s">
        <v>115</v>
      </c>
      <c r="AS9" s="47" t="s">
        <v>79</v>
      </c>
      <c r="AT9" s="47" t="s">
        <v>80</v>
      </c>
      <c r="AU9" s="46"/>
      <c r="AV9" s="46"/>
      <c r="AW9" s="46"/>
      <c r="AX9" s="46"/>
      <c r="AY9" s="46"/>
      <c r="AZ9" s="46"/>
      <c r="BA9" s="46"/>
      <c r="BB9" s="46"/>
      <c r="BC9" s="46"/>
      <c r="BD9" s="47" t="s">
        <v>116</v>
      </c>
    </row>
    <row r="10" spans="1:56" s="1" customFormat="1" ht="15.75" customHeight="1" x14ac:dyDescent="0.25">
      <c r="A10" s="274"/>
      <c r="B10" s="11" t="s">
        <v>84</v>
      </c>
      <c r="C10" s="9" t="s">
        <v>85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5"/>
      <c r="T10" s="7" t="s">
        <v>141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 t="s">
        <v>139</v>
      </c>
      <c r="AS10" s="6" t="s">
        <v>80</v>
      </c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1" t="s">
        <v>268</v>
      </c>
    </row>
    <row r="11" spans="1:56" x14ac:dyDescent="0.25">
      <c r="A11" s="274"/>
      <c r="B11" s="26" t="s">
        <v>96</v>
      </c>
      <c r="C11" s="16" t="s">
        <v>127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7"/>
      <c r="U11" s="89"/>
      <c r="V11" s="89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8" t="s">
        <v>78</v>
      </c>
      <c r="AT11" s="18"/>
      <c r="AU11" s="89"/>
      <c r="AV11" s="89"/>
      <c r="AW11" s="89"/>
      <c r="AX11" s="89"/>
      <c r="AY11" s="89"/>
      <c r="AZ11" s="89"/>
      <c r="BA11" s="89"/>
      <c r="BB11" s="89"/>
      <c r="BC11" s="89"/>
      <c r="BD11" s="11" t="str">
        <f>AS11</f>
        <v>Э</v>
      </c>
    </row>
    <row r="12" spans="1:56" s="1" customFormat="1" x14ac:dyDescent="0.25">
      <c r="A12" s="274"/>
      <c r="B12" s="59" t="s">
        <v>97</v>
      </c>
      <c r="C12" s="58" t="s">
        <v>118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37"/>
      <c r="U12" s="89"/>
      <c r="V12" s="89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98" t="s">
        <v>138</v>
      </c>
      <c r="AS12" s="18"/>
      <c r="AT12" s="18"/>
      <c r="AU12" s="89"/>
      <c r="AV12" s="89"/>
      <c r="AW12" s="89"/>
      <c r="AX12" s="89"/>
      <c r="AY12" s="89"/>
      <c r="AZ12" s="89"/>
      <c r="BA12" s="89"/>
      <c r="BB12" s="89"/>
      <c r="BC12" s="89"/>
      <c r="BD12" s="54" t="str">
        <f>AR12</f>
        <v>ДЗ**</v>
      </c>
    </row>
    <row r="13" spans="1:56" s="1" customFormat="1" x14ac:dyDescent="0.25">
      <c r="A13" s="274"/>
      <c r="B13" s="83" t="s">
        <v>98</v>
      </c>
      <c r="C13" s="66" t="s">
        <v>129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37"/>
      <c r="U13" s="89"/>
      <c r="V13" s="8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98" t="s">
        <v>138</v>
      </c>
      <c r="AS13" s="18"/>
      <c r="AT13" s="18"/>
      <c r="AU13" s="89"/>
      <c r="AV13" s="89"/>
      <c r="AW13" s="89"/>
      <c r="AX13" s="89"/>
      <c r="AY13" s="89"/>
      <c r="AZ13" s="89"/>
      <c r="BA13" s="89"/>
      <c r="BB13" s="89"/>
      <c r="BC13" s="89"/>
      <c r="BD13" s="54" t="str">
        <f>AR13</f>
        <v>ДЗ**</v>
      </c>
    </row>
    <row r="14" spans="1:56" s="1" customFormat="1" x14ac:dyDescent="0.25">
      <c r="A14" s="274"/>
      <c r="B14" s="83" t="s">
        <v>99</v>
      </c>
      <c r="C14" s="42" t="s">
        <v>60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37"/>
      <c r="U14" s="89"/>
      <c r="V14" s="89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97" t="s">
        <v>77</v>
      </c>
      <c r="AS14" s="18"/>
      <c r="AT14" s="18"/>
      <c r="AU14" s="89"/>
      <c r="AV14" s="89"/>
      <c r="AW14" s="89"/>
      <c r="AX14" s="89"/>
      <c r="AY14" s="89"/>
      <c r="AZ14" s="89"/>
      <c r="BA14" s="89"/>
      <c r="BB14" s="89"/>
      <c r="BC14" s="89"/>
      <c r="BD14" s="43" t="s">
        <v>77</v>
      </c>
    </row>
    <row r="15" spans="1:56" ht="12.75" customHeight="1" x14ac:dyDescent="0.25">
      <c r="A15" s="274"/>
      <c r="B15" s="83" t="s">
        <v>100</v>
      </c>
      <c r="C15" s="33" t="s">
        <v>64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7"/>
      <c r="U15" s="89"/>
      <c r="V15" s="8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8"/>
      <c r="AT15" s="18"/>
      <c r="AU15" s="89"/>
      <c r="AV15" s="89"/>
      <c r="AW15" s="89"/>
      <c r="AX15" s="89"/>
      <c r="AY15" s="89"/>
      <c r="AZ15" s="89"/>
      <c r="BA15" s="89"/>
      <c r="BB15" s="89"/>
      <c r="BC15" s="89"/>
      <c r="BD15" s="45"/>
    </row>
    <row r="16" spans="1:56" x14ac:dyDescent="0.25">
      <c r="A16" s="274"/>
      <c r="B16" s="83" t="s">
        <v>101</v>
      </c>
      <c r="C16" s="16" t="s">
        <v>63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7" t="s">
        <v>81</v>
      </c>
      <c r="U16" s="89"/>
      <c r="V16" s="89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 t="s">
        <v>77</v>
      </c>
      <c r="AS16" s="18"/>
      <c r="AT16" s="18"/>
      <c r="AU16" s="89"/>
      <c r="AV16" s="89"/>
      <c r="AW16" s="89"/>
      <c r="AX16" s="89"/>
      <c r="AY16" s="89"/>
      <c r="AZ16" s="89"/>
      <c r="BA16" s="89"/>
      <c r="BB16" s="89"/>
      <c r="BC16" s="89"/>
      <c r="BD16" s="45" t="s">
        <v>88</v>
      </c>
    </row>
    <row r="17" spans="1:56" x14ac:dyDescent="0.25">
      <c r="A17" s="274"/>
      <c r="B17" s="83" t="s">
        <v>102</v>
      </c>
      <c r="C17" s="16" t="s">
        <v>126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7"/>
      <c r="U17" s="89"/>
      <c r="V17" s="8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 t="s">
        <v>77</v>
      </c>
      <c r="AS17" s="18"/>
      <c r="AT17" s="18"/>
      <c r="AU17" s="89"/>
      <c r="AV17" s="89"/>
      <c r="AW17" s="89"/>
      <c r="AX17" s="89"/>
      <c r="AY17" s="89"/>
      <c r="AZ17" s="89"/>
      <c r="BA17" s="89"/>
      <c r="BB17" s="89"/>
      <c r="BC17" s="89"/>
      <c r="BD17" s="45" t="s">
        <v>77</v>
      </c>
    </row>
    <row r="18" spans="1:56" x14ac:dyDescent="0.25">
      <c r="A18" s="274"/>
      <c r="B18" s="83" t="s">
        <v>103</v>
      </c>
      <c r="C18" s="16" t="s">
        <v>108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37"/>
      <c r="U18" s="89"/>
      <c r="V18" s="89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 t="s">
        <v>77</v>
      </c>
      <c r="AS18" s="18"/>
      <c r="AT18" s="18"/>
      <c r="AU18" s="89"/>
      <c r="AV18" s="89"/>
      <c r="AW18" s="89"/>
      <c r="AX18" s="89"/>
      <c r="AY18" s="89"/>
      <c r="AZ18" s="89"/>
      <c r="BA18" s="89"/>
      <c r="BB18" s="89"/>
      <c r="BC18" s="89"/>
      <c r="BD18" s="45" t="s">
        <v>77</v>
      </c>
    </row>
    <row r="19" spans="1:56" x14ac:dyDescent="0.25">
      <c r="A19" s="274"/>
      <c r="B19" s="83" t="s">
        <v>110</v>
      </c>
      <c r="C19" s="49" t="s">
        <v>61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37"/>
      <c r="U19" s="89"/>
      <c r="V19" s="89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 t="s">
        <v>77</v>
      </c>
      <c r="AS19" s="18"/>
      <c r="AT19" s="18"/>
      <c r="AU19" s="89"/>
      <c r="AV19" s="89"/>
      <c r="AW19" s="89"/>
      <c r="AX19" s="89"/>
      <c r="AY19" s="89"/>
      <c r="AZ19" s="89"/>
      <c r="BA19" s="89"/>
      <c r="BB19" s="89"/>
      <c r="BC19" s="89"/>
      <c r="BD19" s="11" t="str">
        <f>AR19</f>
        <v>ДЗ</v>
      </c>
    </row>
    <row r="20" spans="1:56" s="1" customFormat="1" x14ac:dyDescent="0.25">
      <c r="A20" s="274"/>
      <c r="B20" s="83" t="s">
        <v>111</v>
      </c>
      <c r="C20" s="40" t="s">
        <v>109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7" t="s">
        <v>77</v>
      </c>
      <c r="U20" s="89"/>
      <c r="V20" s="89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18"/>
      <c r="AT20" s="18"/>
      <c r="AU20" s="89"/>
      <c r="AV20" s="89"/>
      <c r="AW20" s="89"/>
      <c r="AX20" s="89"/>
      <c r="AY20" s="89"/>
      <c r="AZ20" s="89"/>
      <c r="BA20" s="89"/>
      <c r="BB20" s="89"/>
      <c r="BC20" s="89"/>
      <c r="BD20" s="43" t="s">
        <v>77</v>
      </c>
    </row>
    <row r="21" spans="1:56" x14ac:dyDescent="0.25">
      <c r="A21" s="274"/>
      <c r="B21" s="83" t="s">
        <v>117</v>
      </c>
      <c r="C21" s="35" t="s">
        <v>62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37" t="s">
        <v>77</v>
      </c>
      <c r="U21" s="89"/>
      <c r="V21" s="89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8"/>
      <c r="AT21" s="18"/>
      <c r="AU21" s="89"/>
      <c r="AV21" s="89"/>
      <c r="AW21" s="89"/>
      <c r="AX21" s="89"/>
      <c r="AY21" s="89"/>
      <c r="AZ21" s="89"/>
      <c r="BA21" s="89"/>
      <c r="BB21" s="89"/>
      <c r="BC21" s="89"/>
      <c r="BD21" s="45" t="s">
        <v>77</v>
      </c>
    </row>
    <row r="22" spans="1:56" x14ac:dyDescent="0.25">
      <c r="A22" s="274"/>
      <c r="B22" s="83" t="s">
        <v>132</v>
      </c>
      <c r="C22" s="22" t="s">
        <v>120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7" t="s">
        <v>77</v>
      </c>
      <c r="U22" s="89"/>
      <c r="V22" s="89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8"/>
      <c r="AT22" s="18"/>
      <c r="AU22" s="89"/>
      <c r="AV22" s="89"/>
      <c r="AW22" s="89"/>
      <c r="AX22" s="89"/>
      <c r="AY22" s="89"/>
      <c r="AZ22" s="89"/>
      <c r="BA22" s="89"/>
      <c r="BB22" s="89"/>
      <c r="BC22" s="89"/>
      <c r="BD22" s="45" t="s">
        <v>77</v>
      </c>
    </row>
    <row r="23" spans="1:56" s="1" customFormat="1" ht="25.5" customHeight="1" x14ac:dyDescent="0.25">
      <c r="A23" s="274"/>
      <c r="B23" s="11" t="s">
        <v>104</v>
      </c>
      <c r="C23" s="31" t="s">
        <v>92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7"/>
      <c r="U23" s="27"/>
      <c r="V23" s="27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 t="s">
        <v>114</v>
      </c>
      <c r="AS23" s="81" t="s">
        <v>80</v>
      </c>
      <c r="AT23" s="81" t="s">
        <v>80</v>
      </c>
      <c r="AU23" s="15"/>
      <c r="AV23" s="15"/>
      <c r="AW23" s="15"/>
      <c r="AX23" s="15"/>
      <c r="AY23" s="15"/>
      <c r="AZ23" s="15"/>
      <c r="BA23" s="15"/>
      <c r="BB23" s="15"/>
      <c r="BC23" s="15"/>
      <c r="BD23" s="11" t="s">
        <v>142</v>
      </c>
    </row>
    <row r="24" spans="1:56" x14ac:dyDescent="0.25">
      <c r="A24" s="274"/>
      <c r="B24" s="10" t="s">
        <v>105</v>
      </c>
      <c r="C24" s="24" t="s">
        <v>134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37"/>
      <c r="U24" s="89"/>
      <c r="V24" s="8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8" t="s">
        <v>78</v>
      </c>
      <c r="AT24" s="18"/>
      <c r="AU24" s="89"/>
      <c r="AV24" s="89"/>
      <c r="AW24" s="89"/>
      <c r="AX24" s="89"/>
      <c r="AY24" s="89"/>
      <c r="AZ24" s="89"/>
      <c r="BA24" s="89"/>
      <c r="BB24" s="89"/>
      <c r="BC24" s="89"/>
      <c r="BD24" s="11" t="str">
        <f>AS24</f>
        <v>Э</v>
      </c>
    </row>
    <row r="25" spans="1:56" x14ac:dyDescent="0.25">
      <c r="A25" s="274"/>
      <c r="B25" s="57" t="s">
        <v>119</v>
      </c>
      <c r="C25" s="17" t="s">
        <v>93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37"/>
      <c r="U25" s="89"/>
      <c r="V25" s="89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 t="s">
        <v>77</v>
      </c>
      <c r="AS25" s="18"/>
      <c r="AT25" s="18"/>
      <c r="AU25" s="89"/>
      <c r="AV25" s="89"/>
      <c r="AW25" s="89"/>
      <c r="AX25" s="89"/>
      <c r="AY25" s="89"/>
      <c r="AZ25" s="89"/>
      <c r="BA25" s="89"/>
      <c r="BB25" s="89"/>
      <c r="BC25" s="89"/>
      <c r="BD25" s="11" t="s">
        <v>77</v>
      </c>
    </row>
    <row r="26" spans="1:56" x14ac:dyDescent="0.25">
      <c r="A26" s="274"/>
      <c r="B26" s="57" t="s">
        <v>135</v>
      </c>
      <c r="C26" s="16" t="s">
        <v>112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37"/>
      <c r="U26" s="89"/>
      <c r="V26" s="8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8"/>
      <c r="AT26" s="18" t="s">
        <v>78</v>
      </c>
      <c r="AU26" s="89"/>
      <c r="AV26" s="89"/>
      <c r="AW26" s="89"/>
      <c r="AX26" s="89"/>
      <c r="AY26" s="89"/>
      <c r="AZ26" s="89"/>
      <c r="BA26" s="89"/>
      <c r="BB26" s="89"/>
      <c r="BC26" s="89"/>
      <c r="BD26" s="11" t="s">
        <v>78</v>
      </c>
    </row>
    <row r="27" spans="1:56" s="1" customFormat="1" x14ac:dyDescent="0.25">
      <c r="A27" s="274"/>
      <c r="B27" s="6" t="s">
        <v>107</v>
      </c>
      <c r="C27" s="28" t="s">
        <v>94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80"/>
      <c r="U27" s="80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 t="s">
        <v>114</v>
      </c>
      <c r="AS27" s="80"/>
      <c r="AT27" s="80"/>
      <c r="AU27" s="80"/>
      <c r="AV27" s="6"/>
      <c r="AW27" s="6"/>
      <c r="AX27" s="6"/>
      <c r="AY27" s="6"/>
      <c r="AZ27" s="6"/>
      <c r="BA27" s="6"/>
      <c r="BB27" s="6"/>
      <c r="BC27" s="6"/>
      <c r="BD27" s="6" t="s">
        <v>114</v>
      </c>
    </row>
    <row r="28" spans="1:56" s="1" customFormat="1" x14ac:dyDescent="0.25">
      <c r="A28" s="274"/>
      <c r="B28" s="67" t="s">
        <v>128</v>
      </c>
      <c r="C28" s="33" t="s">
        <v>91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37"/>
      <c r="U28" s="89"/>
      <c r="V28" s="89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 t="s">
        <v>77</v>
      </c>
      <c r="AS28" s="18"/>
      <c r="AT28" s="18"/>
      <c r="AU28" s="89"/>
      <c r="AV28" s="89"/>
      <c r="AW28" s="89"/>
      <c r="AX28" s="89"/>
      <c r="AY28" s="89"/>
      <c r="AZ28" s="89"/>
      <c r="BA28" s="89"/>
      <c r="BB28" s="89"/>
      <c r="BC28" s="89"/>
      <c r="BD28" s="54" t="s">
        <v>77</v>
      </c>
    </row>
    <row r="29" spans="1:56" s="1" customFormat="1" ht="24" x14ac:dyDescent="0.25">
      <c r="A29" s="274"/>
      <c r="B29" s="51" t="s">
        <v>65</v>
      </c>
      <c r="C29" s="52" t="s">
        <v>66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1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6" t="s">
        <v>80</v>
      </c>
      <c r="AU29" s="55"/>
      <c r="AV29" s="55"/>
      <c r="AW29" s="55"/>
      <c r="AX29" s="55"/>
      <c r="AY29" s="55"/>
      <c r="AZ29" s="55"/>
      <c r="BA29" s="55"/>
      <c r="BB29" s="55"/>
      <c r="BC29" s="55"/>
      <c r="BD29" s="47" t="s">
        <v>80</v>
      </c>
    </row>
    <row r="30" spans="1:56" s="1" customFormat="1" x14ac:dyDescent="0.25">
      <c r="A30" s="274"/>
      <c r="B30" s="32" t="s">
        <v>68</v>
      </c>
      <c r="C30" s="22" t="s">
        <v>121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37"/>
      <c r="U30" s="89"/>
      <c r="V30" s="89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18"/>
      <c r="AT30" s="18" t="s">
        <v>78</v>
      </c>
      <c r="AU30" s="89"/>
      <c r="AV30" s="89"/>
      <c r="AW30" s="89"/>
      <c r="AX30" s="89"/>
      <c r="AY30" s="89"/>
      <c r="AZ30" s="89"/>
      <c r="BA30" s="89"/>
      <c r="BB30" s="89"/>
      <c r="BC30" s="89"/>
      <c r="BD30" s="25" t="s">
        <v>78</v>
      </c>
    </row>
    <row r="31" spans="1:56" s="1" customFormat="1" x14ac:dyDescent="0.25">
      <c r="A31" s="274"/>
      <c r="B31" s="47" t="s">
        <v>69</v>
      </c>
      <c r="C31" s="53" t="s">
        <v>70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82"/>
      <c r="AT31" s="82"/>
      <c r="AU31" s="46"/>
      <c r="AV31" s="46"/>
      <c r="AW31" s="46"/>
      <c r="AX31" s="46"/>
      <c r="AY31" s="46"/>
      <c r="AZ31" s="46"/>
      <c r="BA31" s="46"/>
      <c r="BB31" s="46"/>
      <c r="BC31" s="46"/>
      <c r="BD31" s="47"/>
    </row>
    <row r="32" spans="1:56" s="1" customFormat="1" x14ac:dyDescent="0.25">
      <c r="A32" s="274"/>
      <c r="B32" s="38" t="s">
        <v>71</v>
      </c>
      <c r="C32" s="34" t="s">
        <v>72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81"/>
      <c r="AT32" s="81"/>
      <c r="AU32" s="27"/>
      <c r="AV32" s="27"/>
      <c r="AW32" s="27"/>
      <c r="AX32" s="27"/>
      <c r="AY32" s="27"/>
      <c r="AZ32" s="27"/>
      <c r="BA32" s="27"/>
      <c r="BB32" s="27"/>
      <c r="BC32" s="27"/>
      <c r="BD32" s="38"/>
    </row>
    <row r="33" spans="1:56" s="1" customFormat="1" x14ac:dyDescent="0.25">
      <c r="A33" s="274"/>
      <c r="B33" s="44" t="s">
        <v>73</v>
      </c>
      <c r="C33" s="33" t="s">
        <v>113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7"/>
      <c r="U33" s="89"/>
      <c r="V33" s="89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18"/>
      <c r="AT33" s="18"/>
      <c r="AU33" s="89"/>
      <c r="AV33" s="89"/>
      <c r="AW33" s="89"/>
      <c r="AX33" s="89"/>
      <c r="AY33" s="89"/>
      <c r="AZ33" s="89"/>
      <c r="BA33" s="89"/>
      <c r="BB33" s="89"/>
      <c r="BC33" s="89"/>
      <c r="BD33" s="25"/>
    </row>
    <row r="34" spans="1:56" x14ac:dyDescent="0.25">
      <c r="A34" s="274"/>
      <c r="B34" s="246" t="s">
        <v>76</v>
      </c>
      <c r="C34" s="24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36"/>
      <c r="T34" s="36" t="s">
        <v>141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 t="s">
        <v>140</v>
      </c>
      <c r="AS34" s="6" t="s">
        <v>79</v>
      </c>
      <c r="AT34" s="6" t="s">
        <v>79</v>
      </c>
      <c r="AU34" s="15"/>
      <c r="AV34" s="15"/>
      <c r="AW34" s="15"/>
      <c r="AX34" s="15"/>
      <c r="AY34" s="15"/>
      <c r="AZ34" s="15"/>
      <c r="BA34" s="15"/>
      <c r="BB34" s="15"/>
      <c r="BC34" s="15"/>
      <c r="BD34" s="6" t="s">
        <v>143</v>
      </c>
    </row>
    <row r="36" spans="1:56" s="1" customFormat="1" x14ac:dyDescent="0.25">
      <c r="B36" s="320" t="s">
        <v>252</v>
      </c>
      <c r="C36" s="320"/>
    </row>
    <row r="37" spans="1:56" s="1" customFormat="1" ht="15.75" x14ac:dyDescent="0.25">
      <c r="B37" s="321" t="s">
        <v>253</v>
      </c>
      <c r="C37" s="321"/>
      <c r="D37" s="321"/>
      <c r="E37" s="321"/>
      <c r="F37" s="321"/>
      <c r="G37" s="321"/>
      <c r="H37" s="321"/>
      <c r="I37" s="321"/>
      <c r="J37" s="321"/>
    </row>
    <row r="38" spans="1:56" s="1" customFormat="1" x14ac:dyDescent="0.25"/>
    <row r="39" spans="1:56" x14ac:dyDescent="0.25">
      <c r="B39" s="100"/>
      <c r="C39" s="20" t="s">
        <v>86</v>
      </c>
    </row>
    <row r="40" spans="1:56" x14ac:dyDescent="0.25">
      <c r="B40" s="21"/>
      <c r="C40" s="19" t="s">
        <v>87</v>
      </c>
    </row>
  </sheetData>
  <mergeCells count="36"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B36:C36"/>
    <mergeCell ref="B37:J37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B34:C34"/>
    <mergeCell ref="A9:A34"/>
  </mergeCells>
  <pageMargins left="0.23622047244094491" right="0.23622047244094491" top="0.19685039370078741" bottom="0.19685039370078741" header="0.19685039370078741" footer="0.19685039370078741"/>
  <pageSetup paperSize="9" scale="75" orientation="landscape" r:id="rId1"/>
  <colBreaks count="1" manualBreakCount="1">
    <brk id="27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zoomScale="80" zoomScaleNormal="80" workbookViewId="0">
      <selection activeCell="AA43" sqref="AA43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x14ac:dyDescent="0.25">
      <c r="A1" s="282" t="s">
        <v>74</v>
      </c>
      <c r="B1" s="282"/>
      <c r="C1" s="282"/>
      <c r="D1" s="282"/>
      <c r="E1" s="282"/>
      <c r="F1" s="282"/>
    </row>
    <row r="2" spans="1:56" s="4" customFormat="1" ht="15" customHeight="1" x14ac:dyDescent="0.25">
      <c r="A2" s="274" t="s">
        <v>1</v>
      </c>
      <c r="B2" s="310" t="s">
        <v>2</v>
      </c>
      <c r="C2" s="324" t="s">
        <v>3</v>
      </c>
      <c r="D2" s="269" t="s">
        <v>5</v>
      </c>
      <c r="E2" s="269"/>
      <c r="F2" s="269"/>
      <c r="G2" s="269"/>
      <c r="H2" s="274" t="s">
        <v>6</v>
      </c>
      <c r="I2" s="269" t="s">
        <v>7</v>
      </c>
      <c r="J2" s="269"/>
      <c r="K2" s="269"/>
      <c r="L2" s="274" t="s">
        <v>8</v>
      </c>
      <c r="M2" s="269" t="s">
        <v>9</v>
      </c>
      <c r="N2" s="269"/>
      <c r="O2" s="269"/>
      <c r="P2" s="269"/>
      <c r="Q2" s="269" t="s">
        <v>10</v>
      </c>
      <c r="R2" s="269"/>
      <c r="S2" s="269"/>
      <c r="T2" s="269"/>
      <c r="U2" s="310" t="s">
        <v>11</v>
      </c>
      <c r="V2" s="269" t="s">
        <v>12</v>
      </c>
      <c r="W2" s="269"/>
      <c r="X2" s="269"/>
      <c r="Y2" s="310" t="s">
        <v>13</v>
      </c>
      <c r="Z2" s="269" t="s">
        <v>14</v>
      </c>
      <c r="AA2" s="269"/>
      <c r="AB2" s="269"/>
      <c r="AC2" s="310" t="s">
        <v>15</v>
      </c>
      <c r="AD2" s="269" t="s">
        <v>16</v>
      </c>
      <c r="AE2" s="269"/>
      <c r="AF2" s="269"/>
      <c r="AG2" s="269"/>
      <c r="AH2" s="310" t="s">
        <v>17</v>
      </c>
      <c r="AI2" s="269" t="s">
        <v>18</v>
      </c>
      <c r="AJ2" s="269"/>
      <c r="AK2" s="269"/>
      <c r="AL2" s="310" t="s">
        <v>19</v>
      </c>
      <c r="AM2" s="279" t="s">
        <v>20</v>
      </c>
      <c r="AN2" s="270"/>
      <c r="AO2" s="270"/>
      <c r="AP2" s="271"/>
      <c r="AQ2" s="279" t="s">
        <v>21</v>
      </c>
      <c r="AR2" s="270"/>
      <c r="AS2" s="270"/>
      <c r="AT2" s="271"/>
      <c r="AU2" s="310" t="s">
        <v>22</v>
      </c>
      <c r="AV2" s="269" t="s">
        <v>23</v>
      </c>
      <c r="AW2" s="269"/>
      <c r="AX2" s="269"/>
      <c r="AY2" s="322" t="s">
        <v>24</v>
      </c>
      <c r="AZ2" s="269" t="s">
        <v>25</v>
      </c>
      <c r="BA2" s="269"/>
      <c r="BB2" s="269"/>
      <c r="BC2" s="269"/>
      <c r="BD2" s="268" t="s">
        <v>75</v>
      </c>
    </row>
    <row r="3" spans="1:56" s="4" customFormat="1" ht="56.25" customHeight="1" x14ac:dyDescent="0.25">
      <c r="A3" s="274"/>
      <c r="B3" s="311"/>
      <c r="C3" s="325"/>
      <c r="D3" s="5" t="s">
        <v>36</v>
      </c>
      <c r="E3" s="5" t="s">
        <v>37</v>
      </c>
      <c r="F3" s="5" t="s">
        <v>27</v>
      </c>
      <c r="G3" s="5" t="s">
        <v>28</v>
      </c>
      <c r="H3" s="274"/>
      <c r="I3" s="5" t="s">
        <v>29</v>
      </c>
      <c r="J3" s="5" t="s">
        <v>30</v>
      </c>
      <c r="K3" s="5" t="s">
        <v>31</v>
      </c>
      <c r="L3" s="274"/>
      <c r="M3" s="5" t="s">
        <v>32</v>
      </c>
      <c r="N3" s="5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5" t="s">
        <v>27</v>
      </c>
      <c r="T3" s="5" t="s">
        <v>28</v>
      </c>
      <c r="U3" s="312"/>
      <c r="V3" s="5" t="s">
        <v>38</v>
      </c>
      <c r="W3" s="5" t="s">
        <v>39</v>
      </c>
      <c r="X3" s="5" t="s">
        <v>40</v>
      </c>
      <c r="Y3" s="312"/>
      <c r="Z3" s="5" t="s">
        <v>41</v>
      </c>
      <c r="AA3" s="5" t="s">
        <v>42</v>
      </c>
      <c r="AB3" s="5" t="s">
        <v>43</v>
      </c>
      <c r="AC3" s="312"/>
      <c r="AD3" s="5" t="s">
        <v>41</v>
      </c>
      <c r="AE3" s="5" t="s">
        <v>42</v>
      </c>
      <c r="AF3" s="5" t="s">
        <v>43</v>
      </c>
      <c r="AG3" s="5" t="s">
        <v>44</v>
      </c>
      <c r="AH3" s="312"/>
      <c r="AI3" s="5" t="s">
        <v>29</v>
      </c>
      <c r="AJ3" s="5" t="s">
        <v>30</v>
      </c>
      <c r="AK3" s="5" t="s">
        <v>31</v>
      </c>
      <c r="AL3" s="312"/>
      <c r="AM3" s="5" t="s">
        <v>45</v>
      </c>
      <c r="AN3" s="5" t="s">
        <v>46</v>
      </c>
      <c r="AO3" s="5" t="s">
        <v>47</v>
      </c>
      <c r="AP3" s="5" t="s">
        <v>48</v>
      </c>
      <c r="AQ3" s="5" t="s">
        <v>36</v>
      </c>
      <c r="AR3" s="5" t="s">
        <v>37</v>
      </c>
      <c r="AS3" s="5" t="s">
        <v>27</v>
      </c>
      <c r="AT3" s="5" t="s">
        <v>28</v>
      </c>
      <c r="AU3" s="312"/>
      <c r="AV3" s="5" t="s">
        <v>29</v>
      </c>
      <c r="AW3" s="5" t="s">
        <v>30</v>
      </c>
      <c r="AX3" s="5" t="s">
        <v>31</v>
      </c>
      <c r="AY3" s="323"/>
      <c r="AZ3" s="5" t="s">
        <v>32</v>
      </c>
      <c r="BA3" s="5" t="s">
        <v>33</v>
      </c>
      <c r="BB3" s="5" t="s">
        <v>34</v>
      </c>
      <c r="BC3" s="5" t="s">
        <v>35</v>
      </c>
      <c r="BD3" s="268"/>
    </row>
    <row r="4" spans="1:56" s="4" customFormat="1" x14ac:dyDescent="0.25">
      <c r="A4" s="274"/>
      <c r="B4" s="311"/>
      <c r="C4" s="325"/>
      <c r="D4" s="269" t="s">
        <v>49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 t="s">
        <v>50</v>
      </c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 t="s">
        <v>50</v>
      </c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8"/>
    </row>
    <row r="5" spans="1:56" s="4" customFormat="1" x14ac:dyDescent="0.25">
      <c r="A5" s="274"/>
      <c r="B5" s="311"/>
      <c r="C5" s="325"/>
      <c r="D5" s="175">
        <v>1</v>
      </c>
      <c r="E5" s="175">
        <v>2</v>
      </c>
      <c r="F5" s="175">
        <v>3</v>
      </c>
      <c r="G5" s="175">
        <v>4</v>
      </c>
      <c r="H5" s="175">
        <v>5</v>
      </c>
      <c r="I5" s="175">
        <v>6</v>
      </c>
      <c r="J5" s="175">
        <v>7</v>
      </c>
      <c r="K5" s="175">
        <v>8</v>
      </c>
      <c r="L5" s="175">
        <v>9</v>
      </c>
      <c r="M5" s="175">
        <v>10</v>
      </c>
      <c r="N5" s="175">
        <v>11</v>
      </c>
      <c r="O5" s="175">
        <v>12</v>
      </c>
      <c r="P5" s="175">
        <v>13</v>
      </c>
      <c r="Q5" s="175">
        <v>14</v>
      </c>
      <c r="R5" s="175">
        <v>15</v>
      </c>
      <c r="S5" s="175">
        <v>16</v>
      </c>
      <c r="T5" s="175">
        <v>17</v>
      </c>
      <c r="U5" s="175"/>
      <c r="V5" s="175"/>
      <c r="W5" s="175">
        <v>1</v>
      </c>
      <c r="X5" s="175">
        <v>2</v>
      </c>
      <c r="Y5" s="175">
        <v>3</v>
      </c>
      <c r="Z5" s="175">
        <v>4</v>
      </c>
      <c r="AA5" s="175">
        <v>5</v>
      </c>
      <c r="AB5" s="175">
        <v>6</v>
      </c>
      <c r="AC5" s="175">
        <v>7</v>
      </c>
      <c r="AD5" s="175">
        <v>8</v>
      </c>
      <c r="AE5" s="175">
        <v>9</v>
      </c>
      <c r="AF5" s="175">
        <v>10</v>
      </c>
      <c r="AG5" s="175">
        <v>11</v>
      </c>
      <c r="AH5" s="175">
        <v>12</v>
      </c>
      <c r="AI5" s="175">
        <v>13</v>
      </c>
      <c r="AJ5" s="175">
        <v>14</v>
      </c>
      <c r="AK5" s="175">
        <v>15</v>
      </c>
      <c r="AL5" s="175">
        <v>16</v>
      </c>
      <c r="AM5" s="175">
        <v>17</v>
      </c>
      <c r="AN5" s="175">
        <v>18</v>
      </c>
      <c r="AO5" s="175">
        <v>19</v>
      </c>
      <c r="AP5" s="175">
        <v>20</v>
      </c>
      <c r="AQ5" s="175">
        <v>21</v>
      </c>
      <c r="AR5" s="175">
        <v>22</v>
      </c>
      <c r="AS5" s="175">
        <v>23</v>
      </c>
      <c r="AT5" s="175">
        <v>24</v>
      </c>
      <c r="AU5" s="175">
        <v>25</v>
      </c>
      <c r="AV5" s="175">
        <v>26</v>
      </c>
      <c r="AW5" s="175">
        <v>27</v>
      </c>
      <c r="AX5" s="175">
        <v>28</v>
      </c>
      <c r="AY5" s="175">
        <v>29</v>
      </c>
      <c r="AZ5" s="175">
        <v>30</v>
      </c>
      <c r="BA5" s="175">
        <v>31</v>
      </c>
      <c r="BB5" s="175">
        <v>32</v>
      </c>
      <c r="BC5" s="175">
        <v>33</v>
      </c>
      <c r="BD5" s="268"/>
    </row>
    <row r="6" spans="1:56" s="4" customFormat="1" x14ac:dyDescent="0.25">
      <c r="A6" s="274"/>
      <c r="B6" s="311"/>
      <c r="C6" s="325"/>
      <c r="D6" s="269" t="s">
        <v>51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176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 t="s">
        <v>51</v>
      </c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1"/>
      <c r="BD6" s="268"/>
    </row>
    <row r="7" spans="1:56" s="4" customFormat="1" x14ac:dyDescent="0.25">
      <c r="A7" s="274"/>
      <c r="B7" s="312"/>
      <c r="C7" s="326"/>
      <c r="D7" s="175">
        <v>1</v>
      </c>
      <c r="E7" s="175">
        <v>2</v>
      </c>
      <c r="F7" s="175">
        <v>3</v>
      </c>
      <c r="G7" s="175">
        <v>4</v>
      </c>
      <c r="H7" s="175">
        <v>5</v>
      </c>
      <c r="I7" s="175">
        <v>6</v>
      </c>
      <c r="J7" s="175">
        <v>7</v>
      </c>
      <c r="K7" s="175">
        <v>8</v>
      </c>
      <c r="L7" s="175">
        <v>9</v>
      </c>
      <c r="M7" s="175">
        <v>10</v>
      </c>
      <c r="N7" s="175">
        <v>11</v>
      </c>
      <c r="O7" s="175">
        <v>12</v>
      </c>
      <c r="P7" s="175">
        <v>13</v>
      </c>
      <c r="Q7" s="175">
        <v>14</v>
      </c>
      <c r="R7" s="175">
        <v>15</v>
      </c>
      <c r="S7" s="175">
        <v>16</v>
      </c>
      <c r="T7" s="175">
        <v>17</v>
      </c>
      <c r="U7" s="175">
        <v>18</v>
      </c>
      <c r="V7" s="175">
        <v>19</v>
      </c>
      <c r="W7" s="175">
        <v>20</v>
      </c>
      <c r="X7" s="175">
        <v>21</v>
      </c>
      <c r="Y7" s="175">
        <v>22</v>
      </c>
      <c r="Z7" s="175">
        <v>23</v>
      </c>
      <c r="AA7" s="175">
        <v>24</v>
      </c>
      <c r="AB7" s="175">
        <v>25</v>
      </c>
      <c r="AC7" s="175">
        <v>26</v>
      </c>
      <c r="AD7" s="175">
        <v>27</v>
      </c>
      <c r="AE7" s="175">
        <v>28</v>
      </c>
      <c r="AF7" s="175">
        <v>29</v>
      </c>
      <c r="AG7" s="175">
        <v>30</v>
      </c>
      <c r="AH7" s="175">
        <v>31</v>
      </c>
      <c r="AI7" s="175">
        <v>32</v>
      </c>
      <c r="AJ7" s="175">
        <v>33</v>
      </c>
      <c r="AK7" s="175">
        <v>34</v>
      </c>
      <c r="AL7" s="175">
        <v>35</v>
      </c>
      <c r="AM7" s="175">
        <v>36</v>
      </c>
      <c r="AN7" s="175">
        <v>37</v>
      </c>
      <c r="AO7" s="175">
        <v>38</v>
      </c>
      <c r="AP7" s="175">
        <v>39</v>
      </c>
      <c r="AQ7" s="175">
        <v>40</v>
      </c>
      <c r="AR7" s="175">
        <v>41</v>
      </c>
      <c r="AS7" s="175">
        <v>42</v>
      </c>
      <c r="AT7" s="175">
        <v>43</v>
      </c>
      <c r="AU7" s="175">
        <v>44</v>
      </c>
      <c r="AV7" s="175">
        <v>45</v>
      </c>
      <c r="AW7" s="175">
        <v>46</v>
      </c>
      <c r="AX7" s="175">
        <v>47</v>
      </c>
      <c r="AY7" s="175">
        <v>48</v>
      </c>
      <c r="AZ7" s="175">
        <v>49</v>
      </c>
      <c r="BA7" s="175">
        <v>50</v>
      </c>
      <c r="BB7" s="175">
        <v>51</v>
      </c>
      <c r="BC7" s="175">
        <v>52</v>
      </c>
      <c r="BD7" s="268"/>
    </row>
    <row r="8" spans="1:56" s="1" customFormat="1" x14ac:dyDescent="0.25">
      <c r="A8" s="274" t="s">
        <v>147</v>
      </c>
      <c r="B8" s="177" t="s">
        <v>53</v>
      </c>
      <c r="C8" s="178" t="s">
        <v>54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77" t="s">
        <v>114</v>
      </c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68"/>
      <c r="AW8" s="168"/>
      <c r="AX8" s="168"/>
      <c r="AY8" s="168"/>
      <c r="AZ8" s="168"/>
      <c r="BA8" s="168"/>
      <c r="BB8" s="168"/>
      <c r="BC8" s="168"/>
      <c r="BD8" s="177" t="s">
        <v>114</v>
      </c>
    </row>
    <row r="9" spans="1:56" s="1" customFormat="1" x14ac:dyDescent="0.25">
      <c r="A9" s="274"/>
      <c r="B9" s="171" t="s">
        <v>84</v>
      </c>
      <c r="C9" s="184" t="s">
        <v>85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 t="s">
        <v>114</v>
      </c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0"/>
      <c r="AW9" s="170"/>
      <c r="AX9" s="170"/>
      <c r="AY9" s="170"/>
      <c r="AZ9" s="170"/>
      <c r="BA9" s="170"/>
      <c r="BB9" s="170"/>
      <c r="BC9" s="170"/>
      <c r="BD9" s="171" t="s">
        <v>114</v>
      </c>
    </row>
    <row r="10" spans="1:56" s="1" customFormat="1" x14ac:dyDescent="0.25">
      <c r="A10" s="274"/>
      <c r="B10" s="164" t="s">
        <v>100</v>
      </c>
      <c r="C10" s="174" t="s">
        <v>64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64"/>
      <c r="N10" s="164"/>
      <c r="O10" s="173"/>
      <c r="P10" s="173"/>
      <c r="Q10" s="173"/>
      <c r="R10" s="173"/>
      <c r="S10" s="173" t="s">
        <v>77</v>
      </c>
      <c r="T10" s="185"/>
      <c r="U10" s="89"/>
      <c r="V10" s="89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22"/>
      <c r="AM10" s="122"/>
      <c r="AN10" s="122"/>
      <c r="AO10" s="122"/>
      <c r="AP10" s="122"/>
      <c r="AQ10" s="122"/>
      <c r="AR10" s="186"/>
      <c r="AS10" s="186"/>
      <c r="AT10" s="236"/>
      <c r="AU10" s="126"/>
      <c r="AV10" s="89"/>
      <c r="AW10" s="89"/>
      <c r="AX10" s="89"/>
      <c r="AY10" s="89"/>
      <c r="AZ10" s="89"/>
      <c r="BA10" s="89"/>
      <c r="BB10" s="89"/>
      <c r="BC10" s="89"/>
      <c r="BD10" s="171" t="s">
        <v>77</v>
      </c>
    </row>
    <row r="11" spans="1:56" s="1" customFormat="1" x14ac:dyDescent="0.25">
      <c r="A11" s="274"/>
      <c r="B11" s="51" t="s">
        <v>65</v>
      </c>
      <c r="C11" s="172" t="s">
        <v>66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77" t="s">
        <v>235</v>
      </c>
      <c r="T11" s="177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 t="s">
        <v>234</v>
      </c>
      <c r="AL11" s="168"/>
      <c r="AM11" s="188"/>
      <c r="AN11" s="188"/>
      <c r="AO11" s="168"/>
      <c r="AP11" s="168"/>
      <c r="AQ11" s="168"/>
      <c r="AR11" s="177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77" t="s">
        <v>236</v>
      </c>
    </row>
    <row r="12" spans="1:56" s="1" customFormat="1" ht="20.25" customHeight="1" x14ac:dyDescent="0.25">
      <c r="A12" s="274"/>
      <c r="B12" s="32" t="s">
        <v>237</v>
      </c>
      <c r="C12" s="165" t="s">
        <v>64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64"/>
      <c r="N12" s="164"/>
      <c r="O12" s="173"/>
      <c r="P12" s="173"/>
      <c r="Q12" s="173"/>
      <c r="R12" s="173"/>
      <c r="S12" s="173"/>
      <c r="T12" s="126"/>
      <c r="U12" s="89"/>
      <c r="V12" s="89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 t="s">
        <v>77</v>
      </c>
      <c r="AL12" s="122"/>
      <c r="AM12" s="189"/>
      <c r="AN12" s="189"/>
      <c r="AO12" s="122"/>
      <c r="AP12" s="122"/>
      <c r="AQ12" s="122"/>
      <c r="AR12" s="186"/>
      <c r="AS12" s="186"/>
      <c r="AT12" s="190"/>
      <c r="AU12" s="126"/>
      <c r="AV12" s="89"/>
      <c r="AW12" s="89"/>
      <c r="AX12" s="89"/>
      <c r="AY12" s="89"/>
      <c r="AZ12" s="89"/>
      <c r="BA12" s="89"/>
      <c r="BB12" s="89"/>
      <c r="BC12" s="89"/>
      <c r="BD12" s="171" t="s">
        <v>77</v>
      </c>
    </row>
    <row r="13" spans="1:56" s="187" customFormat="1" x14ac:dyDescent="0.25">
      <c r="A13" s="274"/>
      <c r="B13" s="32" t="s">
        <v>193</v>
      </c>
      <c r="C13" s="191" t="s">
        <v>60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26"/>
      <c r="U13" s="89"/>
      <c r="V13" s="89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22"/>
      <c r="AM13" s="122"/>
      <c r="AN13" s="122"/>
      <c r="AO13" s="122"/>
      <c r="AP13" s="122"/>
      <c r="AQ13" s="122"/>
      <c r="AR13" s="186"/>
      <c r="AS13" s="186"/>
      <c r="AT13" s="125"/>
      <c r="AU13" s="126"/>
      <c r="AV13" s="89"/>
      <c r="AW13" s="89"/>
      <c r="AX13" s="89"/>
      <c r="AY13" s="89"/>
      <c r="AZ13" s="89"/>
      <c r="BA13" s="89"/>
      <c r="BB13" s="89"/>
      <c r="BC13" s="89"/>
      <c r="BD13" s="171"/>
    </row>
    <row r="14" spans="1:56" s="187" customFormat="1" x14ac:dyDescent="0.25">
      <c r="A14" s="274"/>
      <c r="B14" s="32" t="s">
        <v>194</v>
      </c>
      <c r="C14" s="192" t="s">
        <v>67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 t="s">
        <v>81</v>
      </c>
      <c r="T14" s="126"/>
      <c r="U14" s="89"/>
      <c r="V14" s="89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 t="s">
        <v>81</v>
      </c>
      <c r="AL14" s="122"/>
      <c r="AM14" s="122"/>
      <c r="AN14" s="122"/>
      <c r="AO14" s="122"/>
      <c r="AP14" s="122"/>
      <c r="AQ14" s="122"/>
      <c r="AR14" s="186"/>
      <c r="AS14" s="186"/>
      <c r="AT14" s="125"/>
      <c r="AU14" s="126"/>
      <c r="AV14" s="89"/>
      <c r="AW14" s="89"/>
      <c r="AX14" s="89"/>
      <c r="AY14" s="89"/>
      <c r="AZ14" s="89"/>
      <c r="BA14" s="89"/>
      <c r="BB14" s="89"/>
      <c r="BC14" s="89"/>
      <c r="BD14" s="171" t="s">
        <v>238</v>
      </c>
    </row>
    <row r="15" spans="1:56" s="1" customFormat="1" x14ac:dyDescent="0.25">
      <c r="A15" s="274"/>
      <c r="B15" s="177" t="s">
        <v>152</v>
      </c>
      <c r="C15" s="169" t="s">
        <v>153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 t="s">
        <v>255</v>
      </c>
      <c r="AL15" s="177"/>
      <c r="AM15" s="177"/>
      <c r="AN15" s="193"/>
      <c r="AO15" s="177"/>
      <c r="AP15" s="177"/>
      <c r="AQ15" s="177"/>
      <c r="AR15" s="177"/>
      <c r="AS15" s="177"/>
      <c r="AT15" s="177"/>
      <c r="AU15" s="177"/>
      <c r="AV15" s="177"/>
      <c r="AW15" s="168"/>
      <c r="AX15" s="168"/>
      <c r="AY15" s="168"/>
      <c r="AZ15" s="168"/>
      <c r="BA15" s="168"/>
      <c r="BB15" s="168"/>
      <c r="BC15" s="168"/>
      <c r="BD15" s="177" t="s">
        <v>239</v>
      </c>
    </row>
    <row r="16" spans="1:56" s="1" customFormat="1" x14ac:dyDescent="0.25">
      <c r="A16" s="274"/>
      <c r="B16" s="164" t="s">
        <v>154</v>
      </c>
      <c r="C16" s="194" t="s">
        <v>155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64"/>
      <c r="N16" s="164"/>
      <c r="O16" s="173"/>
      <c r="P16" s="173"/>
      <c r="Q16" s="173"/>
      <c r="R16" s="173"/>
      <c r="S16" s="173"/>
      <c r="T16" s="126"/>
      <c r="U16" s="89"/>
      <c r="V16" s="89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 t="s">
        <v>77</v>
      </c>
      <c r="AL16" s="122"/>
      <c r="AM16" s="122"/>
      <c r="AN16" s="189"/>
      <c r="AO16" s="122"/>
      <c r="AP16" s="122"/>
      <c r="AQ16" s="122"/>
      <c r="AR16" s="186"/>
      <c r="AS16" s="186"/>
      <c r="AT16" s="190"/>
      <c r="AU16" s="126"/>
      <c r="AV16" s="89"/>
      <c r="AW16" s="89"/>
      <c r="AX16" s="89"/>
      <c r="AY16" s="89"/>
      <c r="AZ16" s="89"/>
      <c r="BA16" s="89"/>
      <c r="BB16" s="89"/>
      <c r="BC16" s="89"/>
      <c r="BD16" s="171" t="s">
        <v>77</v>
      </c>
    </row>
    <row r="17" spans="1:56" s="1" customFormat="1" ht="39" customHeight="1" x14ac:dyDescent="0.25">
      <c r="A17" s="274"/>
      <c r="B17" s="164" t="s">
        <v>156</v>
      </c>
      <c r="C17" s="182" t="s">
        <v>254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64"/>
      <c r="N17" s="164"/>
      <c r="O17" s="173"/>
      <c r="P17" s="173"/>
      <c r="Q17" s="173"/>
      <c r="R17" s="173"/>
      <c r="S17" s="173"/>
      <c r="T17" s="126"/>
      <c r="U17" s="89"/>
      <c r="V17" s="89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 t="s">
        <v>77</v>
      </c>
      <c r="AL17" s="122"/>
      <c r="AM17" s="189"/>
      <c r="AN17" s="189"/>
      <c r="AO17" s="122"/>
      <c r="AP17" s="122"/>
      <c r="AQ17" s="122"/>
      <c r="AR17" s="186"/>
      <c r="AS17" s="186"/>
      <c r="AT17" s="190"/>
      <c r="AU17" s="126"/>
      <c r="AV17" s="89"/>
      <c r="AW17" s="89"/>
      <c r="AX17" s="89"/>
      <c r="AY17" s="89"/>
      <c r="AZ17" s="89"/>
      <c r="BA17" s="89"/>
      <c r="BB17" s="89"/>
      <c r="BC17" s="89"/>
      <c r="BD17" s="171" t="s">
        <v>77</v>
      </c>
    </row>
    <row r="18" spans="1:56" s="1" customFormat="1" x14ac:dyDescent="0.25">
      <c r="A18" s="274"/>
      <c r="B18" s="177" t="s">
        <v>69</v>
      </c>
      <c r="C18" s="195" t="s">
        <v>70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77" t="s">
        <v>114</v>
      </c>
      <c r="T18" s="177" t="s">
        <v>80</v>
      </c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 t="s">
        <v>244</v>
      </c>
      <c r="AL18" s="177"/>
      <c r="AM18" s="177"/>
      <c r="AN18" s="177"/>
      <c r="AO18" s="177"/>
      <c r="AP18" s="177"/>
      <c r="AQ18" s="177"/>
      <c r="AR18" s="177"/>
      <c r="AS18" s="177" t="s">
        <v>114</v>
      </c>
      <c r="AT18" s="177" t="s">
        <v>114</v>
      </c>
      <c r="AU18" s="177" t="s">
        <v>79</v>
      </c>
      <c r="AV18" s="168"/>
      <c r="AW18" s="168"/>
      <c r="AX18" s="168"/>
      <c r="AY18" s="168"/>
      <c r="AZ18" s="168"/>
      <c r="BA18" s="168"/>
      <c r="BB18" s="168"/>
      <c r="BC18" s="168"/>
      <c r="BD18" s="177" t="s">
        <v>258</v>
      </c>
    </row>
    <row r="19" spans="1:56" s="187" customFormat="1" ht="16.5" customHeight="1" x14ac:dyDescent="0.25">
      <c r="A19" s="274"/>
      <c r="B19" s="171" t="s">
        <v>71</v>
      </c>
      <c r="C19" s="196" t="s">
        <v>72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1"/>
      <c r="T19" s="171" t="s">
        <v>80</v>
      </c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 t="s">
        <v>239</v>
      </c>
      <c r="AL19" s="171"/>
      <c r="AM19" s="197"/>
      <c r="AN19" s="197"/>
      <c r="AO19" s="171"/>
      <c r="AP19" s="171"/>
      <c r="AQ19" s="171"/>
      <c r="AR19" s="171"/>
      <c r="AS19" s="30"/>
      <c r="AT19" s="30"/>
      <c r="AU19" s="171" t="s">
        <v>80</v>
      </c>
      <c r="AV19" s="170"/>
      <c r="AW19" s="170"/>
      <c r="AX19" s="170"/>
      <c r="AY19" s="170"/>
      <c r="AZ19" s="170"/>
      <c r="BA19" s="170"/>
      <c r="BB19" s="170"/>
      <c r="BC19" s="170"/>
      <c r="BD19" s="171" t="s">
        <v>232</v>
      </c>
    </row>
    <row r="20" spans="1:56" s="187" customFormat="1" x14ac:dyDescent="0.25">
      <c r="A20" s="274"/>
      <c r="B20" s="32" t="s">
        <v>186</v>
      </c>
      <c r="C20" s="198" t="s">
        <v>187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26" t="s">
        <v>78</v>
      </c>
      <c r="U20" s="89"/>
      <c r="V20" s="89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22"/>
      <c r="AM20" s="122"/>
      <c r="AN20" s="122"/>
      <c r="AO20" s="122"/>
      <c r="AP20" s="122"/>
      <c r="AQ20" s="122"/>
      <c r="AR20" s="186"/>
      <c r="AS20" s="186"/>
      <c r="AT20" s="125"/>
      <c r="AU20" s="126"/>
      <c r="AV20" s="89"/>
      <c r="AW20" s="89"/>
      <c r="AX20" s="89"/>
      <c r="AY20" s="89"/>
      <c r="AZ20" s="89"/>
      <c r="BA20" s="89"/>
      <c r="BB20" s="89"/>
      <c r="BC20" s="89"/>
      <c r="BD20" s="171" t="s">
        <v>78</v>
      </c>
    </row>
    <row r="21" spans="1:56" s="187" customFormat="1" x14ac:dyDescent="0.25">
      <c r="A21" s="274"/>
      <c r="B21" s="32" t="s">
        <v>157</v>
      </c>
      <c r="C21" s="198" t="s">
        <v>158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26"/>
      <c r="U21" s="89"/>
      <c r="V21" s="89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22"/>
      <c r="AM21" s="122"/>
      <c r="AN21" s="122"/>
      <c r="AO21" s="122"/>
      <c r="AP21" s="122"/>
      <c r="AQ21" s="122"/>
      <c r="AR21" s="186"/>
      <c r="AS21" s="186"/>
      <c r="AT21" s="125"/>
      <c r="AU21" s="126" t="s">
        <v>78</v>
      </c>
      <c r="AV21" s="89"/>
      <c r="AW21" s="89"/>
      <c r="AX21" s="89"/>
      <c r="AY21" s="89"/>
      <c r="AZ21" s="89"/>
      <c r="BA21" s="89"/>
      <c r="BB21" s="89"/>
      <c r="BC21" s="89"/>
      <c r="BD21" s="171" t="s">
        <v>78</v>
      </c>
    </row>
    <row r="22" spans="1:56" s="1" customFormat="1" x14ac:dyDescent="0.25">
      <c r="A22" s="274"/>
      <c r="B22" s="32" t="s">
        <v>159</v>
      </c>
      <c r="C22" s="198" t="s">
        <v>160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64"/>
      <c r="N22" s="164"/>
      <c r="O22" s="173"/>
      <c r="P22" s="173"/>
      <c r="Q22" s="173"/>
      <c r="R22" s="173"/>
      <c r="S22" s="173"/>
      <c r="T22" s="126"/>
      <c r="U22" s="89"/>
      <c r="V22" s="89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22"/>
      <c r="AM22" s="122"/>
      <c r="AN22" s="122"/>
      <c r="AO22" s="122"/>
      <c r="AP22" s="122"/>
      <c r="AQ22" s="122"/>
      <c r="AR22" s="186"/>
      <c r="AS22" s="186"/>
      <c r="AT22" s="125"/>
      <c r="AU22" s="126"/>
      <c r="AV22" s="89"/>
      <c r="AW22" s="89"/>
      <c r="AX22" s="89"/>
      <c r="AY22" s="89"/>
      <c r="AZ22" s="89"/>
      <c r="BA22" s="89"/>
      <c r="BB22" s="89"/>
      <c r="BC22" s="89"/>
      <c r="BD22" s="171"/>
    </row>
    <row r="23" spans="1:56" s="1" customFormat="1" x14ac:dyDescent="0.25">
      <c r="A23" s="274"/>
      <c r="B23" s="32" t="s">
        <v>73</v>
      </c>
      <c r="C23" s="198" t="s">
        <v>113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64"/>
      <c r="N23" s="164"/>
      <c r="O23" s="173"/>
      <c r="P23" s="173"/>
      <c r="Q23" s="173"/>
      <c r="R23" s="173"/>
      <c r="S23" s="173"/>
      <c r="T23" s="126"/>
      <c r="U23" s="89"/>
      <c r="V23" s="89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 t="s">
        <v>77</v>
      </c>
      <c r="AL23" s="122"/>
      <c r="AM23" s="122"/>
      <c r="AN23" s="122"/>
      <c r="AO23" s="122"/>
      <c r="AP23" s="122"/>
      <c r="AQ23" s="122"/>
      <c r="AR23" s="186"/>
      <c r="AS23" s="186"/>
      <c r="AT23" s="125"/>
      <c r="AU23" s="126"/>
      <c r="AV23" s="89"/>
      <c r="AW23" s="89"/>
      <c r="AX23" s="89"/>
      <c r="AY23" s="89"/>
      <c r="AZ23" s="89"/>
      <c r="BA23" s="89"/>
      <c r="BB23" s="89"/>
      <c r="BC23" s="89"/>
      <c r="BD23" s="171" t="s">
        <v>77</v>
      </c>
    </row>
    <row r="24" spans="1:56" s="1" customFormat="1" x14ac:dyDescent="0.25">
      <c r="A24" s="274"/>
      <c r="B24" s="32" t="s">
        <v>161</v>
      </c>
      <c r="C24" s="198" t="s">
        <v>162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64"/>
      <c r="N24" s="164"/>
      <c r="O24" s="173"/>
      <c r="P24" s="173"/>
      <c r="Q24" s="173"/>
      <c r="R24" s="173"/>
      <c r="S24" s="173"/>
      <c r="T24" s="126"/>
      <c r="U24" s="89"/>
      <c r="V24" s="89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 t="s">
        <v>77</v>
      </c>
      <c r="AL24" s="122"/>
      <c r="AM24" s="122"/>
      <c r="AN24" s="122"/>
      <c r="AO24" s="122"/>
      <c r="AP24" s="122"/>
      <c r="AQ24" s="122"/>
      <c r="AR24" s="186"/>
      <c r="AS24" s="186"/>
      <c r="AT24" s="125"/>
      <c r="AU24" s="126"/>
      <c r="AV24" s="89"/>
      <c r="AW24" s="89"/>
      <c r="AX24" s="89"/>
      <c r="AY24" s="89"/>
      <c r="AZ24" s="89"/>
      <c r="BA24" s="89"/>
      <c r="BB24" s="89"/>
      <c r="BC24" s="89"/>
      <c r="BD24" s="171" t="s">
        <v>77</v>
      </c>
    </row>
    <row r="25" spans="1:56" s="214" customFormat="1" x14ac:dyDescent="0.25">
      <c r="A25" s="274"/>
      <c r="B25" s="199" t="s">
        <v>163</v>
      </c>
      <c r="C25" s="200" t="s">
        <v>164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 t="s">
        <v>114</v>
      </c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 t="s">
        <v>114</v>
      </c>
      <c r="AL25" s="98"/>
      <c r="AM25" s="98"/>
      <c r="AN25" s="98"/>
      <c r="AO25" s="98"/>
      <c r="AP25" s="98"/>
      <c r="AQ25" s="98"/>
      <c r="AR25" s="143"/>
      <c r="AS25" s="143" t="s">
        <v>114</v>
      </c>
      <c r="AT25" s="143" t="s">
        <v>114</v>
      </c>
      <c r="AU25" s="201" t="s">
        <v>80</v>
      </c>
      <c r="AV25" s="98"/>
      <c r="AW25" s="98"/>
      <c r="AX25" s="98"/>
      <c r="AY25" s="98"/>
      <c r="AZ25" s="98"/>
      <c r="BA25" s="98"/>
      <c r="BB25" s="98"/>
      <c r="BC25" s="98"/>
      <c r="BD25" s="183" t="s">
        <v>257</v>
      </c>
    </row>
    <row r="26" spans="1:56" s="1" customFormat="1" x14ac:dyDescent="0.25">
      <c r="A26" s="274"/>
      <c r="B26" s="202" t="s">
        <v>165</v>
      </c>
      <c r="C26" s="203" t="s">
        <v>166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1"/>
    </row>
    <row r="27" spans="1:56" s="1" customFormat="1" x14ac:dyDescent="0.25">
      <c r="A27" s="274"/>
      <c r="B27" s="32" t="s">
        <v>167</v>
      </c>
      <c r="C27" s="198" t="s">
        <v>168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64"/>
      <c r="N27" s="164"/>
      <c r="O27" s="173"/>
      <c r="P27" s="173"/>
      <c r="Q27" s="173"/>
      <c r="R27" s="173"/>
      <c r="S27" s="173"/>
      <c r="T27" s="126"/>
      <c r="U27" s="89"/>
      <c r="V27" s="89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22"/>
      <c r="AM27" s="122"/>
      <c r="AN27" s="122"/>
      <c r="AO27" s="204"/>
      <c r="AP27" s="204"/>
      <c r="AQ27" s="204"/>
      <c r="AR27" s="205"/>
      <c r="AS27" s="205"/>
      <c r="AT27" s="125"/>
      <c r="AU27" s="126"/>
      <c r="AV27" s="89"/>
      <c r="AW27" s="89"/>
      <c r="AX27" s="89"/>
      <c r="AY27" s="89"/>
      <c r="AZ27" s="89"/>
      <c r="BA27" s="89"/>
      <c r="BB27" s="89"/>
      <c r="BC27" s="89"/>
      <c r="BD27" s="171"/>
    </row>
    <row r="28" spans="1:56" s="1" customFormat="1" ht="33.75" customHeight="1" x14ac:dyDescent="0.25">
      <c r="A28" s="274"/>
      <c r="B28" s="202" t="s">
        <v>169</v>
      </c>
      <c r="C28" s="203" t="s">
        <v>170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 t="s">
        <v>114</v>
      </c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71" t="s">
        <v>114</v>
      </c>
    </row>
    <row r="29" spans="1:56" s="187" customFormat="1" x14ac:dyDescent="0.25">
      <c r="A29" s="274"/>
      <c r="B29" s="32" t="s">
        <v>171</v>
      </c>
      <c r="C29" s="198" t="s">
        <v>172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 t="s">
        <v>77</v>
      </c>
      <c r="T29" s="126"/>
      <c r="U29" s="89"/>
      <c r="V29" s="89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22"/>
      <c r="AM29" s="122"/>
      <c r="AN29" s="122"/>
      <c r="AO29" s="122"/>
      <c r="AP29" s="122"/>
      <c r="AQ29" s="122"/>
      <c r="AR29" s="186"/>
      <c r="AS29" s="186"/>
      <c r="AT29" s="125"/>
      <c r="AU29" s="126"/>
      <c r="AV29" s="89"/>
      <c r="AW29" s="89"/>
      <c r="AX29" s="89"/>
      <c r="AY29" s="89"/>
      <c r="AZ29" s="89"/>
      <c r="BA29" s="89"/>
      <c r="BB29" s="89"/>
      <c r="BC29" s="89"/>
      <c r="BD29" s="171" t="s">
        <v>77</v>
      </c>
    </row>
    <row r="30" spans="1:56" s="187" customFormat="1" x14ac:dyDescent="0.25">
      <c r="A30" s="274"/>
      <c r="B30" s="32" t="s">
        <v>173</v>
      </c>
      <c r="C30" s="198" t="s">
        <v>174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26"/>
      <c r="U30" s="89"/>
      <c r="V30" s="89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22"/>
      <c r="AM30" s="122"/>
      <c r="AN30" s="122"/>
      <c r="AO30" s="122"/>
      <c r="AP30" s="122"/>
      <c r="AQ30" s="122"/>
      <c r="AR30" s="186"/>
      <c r="AS30" s="186"/>
      <c r="AT30" s="125"/>
      <c r="AU30" s="126"/>
      <c r="AV30" s="89"/>
      <c r="AW30" s="89"/>
      <c r="AX30" s="89"/>
      <c r="AY30" s="89"/>
      <c r="AZ30" s="89"/>
      <c r="BA30" s="89"/>
      <c r="BB30" s="89"/>
      <c r="BC30" s="89"/>
      <c r="BD30" s="171"/>
    </row>
    <row r="31" spans="1:56" s="187" customFormat="1" x14ac:dyDescent="0.25">
      <c r="A31" s="274"/>
      <c r="B31" s="202" t="s">
        <v>175</v>
      </c>
      <c r="C31" s="203" t="s">
        <v>176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 t="s">
        <v>114</v>
      </c>
      <c r="AL31" s="170"/>
      <c r="AM31" s="170"/>
      <c r="AN31" s="170"/>
      <c r="AO31" s="170"/>
      <c r="AP31" s="170"/>
      <c r="AQ31" s="170"/>
      <c r="AR31" s="170"/>
      <c r="AS31" s="170" t="s">
        <v>114</v>
      </c>
      <c r="AT31" s="170" t="s">
        <v>114</v>
      </c>
      <c r="AU31" s="206" t="s">
        <v>241</v>
      </c>
      <c r="AV31" s="170"/>
      <c r="AW31" s="170"/>
      <c r="AX31" s="170"/>
      <c r="AY31" s="170"/>
      <c r="AZ31" s="170"/>
      <c r="BA31" s="170"/>
      <c r="BB31" s="170"/>
      <c r="BC31" s="170"/>
      <c r="BD31" s="171" t="s">
        <v>240</v>
      </c>
    </row>
    <row r="32" spans="1:56" s="187" customFormat="1" x14ac:dyDescent="0.25">
      <c r="A32" s="274"/>
      <c r="B32" s="32" t="s">
        <v>177</v>
      </c>
      <c r="C32" s="198" t="s">
        <v>178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26"/>
      <c r="U32" s="89"/>
      <c r="V32" s="89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 t="s">
        <v>77</v>
      </c>
      <c r="AL32" s="122"/>
      <c r="AM32" s="122"/>
      <c r="AN32" s="122"/>
      <c r="AO32" s="122"/>
      <c r="AP32" s="122"/>
      <c r="AQ32" s="122"/>
      <c r="AR32" s="186"/>
      <c r="AS32" s="186"/>
      <c r="AT32" s="125"/>
      <c r="AU32" s="126"/>
      <c r="AV32" s="89"/>
      <c r="AW32" s="89"/>
      <c r="AX32" s="89"/>
      <c r="AY32" s="89"/>
      <c r="AZ32" s="89"/>
      <c r="BA32" s="89"/>
      <c r="BB32" s="89"/>
      <c r="BC32" s="89"/>
      <c r="BD32" s="171" t="s">
        <v>77</v>
      </c>
    </row>
    <row r="33" spans="1:56" s="187" customFormat="1" x14ac:dyDescent="0.25">
      <c r="A33" s="274"/>
      <c r="B33" s="32" t="s">
        <v>179</v>
      </c>
      <c r="C33" s="198" t="s">
        <v>180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26"/>
      <c r="U33" s="89"/>
      <c r="V33" s="89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22"/>
      <c r="AM33" s="122"/>
      <c r="AN33" s="122"/>
      <c r="AO33" s="122"/>
      <c r="AP33" s="122"/>
      <c r="AQ33" s="122"/>
      <c r="AR33" s="186"/>
      <c r="AS33" s="122"/>
      <c r="AT33" s="125"/>
      <c r="AU33" s="126"/>
      <c r="AV33" s="89"/>
      <c r="AW33" s="89"/>
      <c r="AX33" s="89"/>
      <c r="AY33" s="89"/>
      <c r="AZ33" s="89"/>
      <c r="BA33" s="89"/>
      <c r="BB33" s="89"/>
      <c r="BC33" s="89"/>
      <c r="BD33" s="171" t="s">
        <v>77</v>
      </c>
    </row>
    <row r="34" spans="1:56" s="187" customFormat="1" x14ac:dyDescent="0.25">
      <c r="A34" s="274"/>
      <c r="B34" s="32" t="s">
        <v>181</v>
      </c>
      <c r="C34" s="198" t="s">
        <v>182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26"/>
      <c r="U34" s="89"/>
      <c r="V34" s="89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22"/>
      <c r="AM34" s="122"/>
      <c r="AN34" s="122"/>
      <c r="AO34" s="122"/>
      <c r="AP34" s="122"/>
      <c r="AQ34" s="122"/>
      <c r="AR34" s="186"/>
      <c r="AS34" s="122" t="s">
        <v>77</v>
      </c>
      <c r="AT34" s="125" t="s">
        <v>77</v>
      </c>
      <c r="AU34" s="126"/>
      <c r="AV34" s="89"/>
      <c r="AW34" s="89"/>
      <c r="AX34" s="89"/>
      <c r="AY34" s="89"/>
      <c r="AZ34" s="89"/>
      <c r="BA34" s="89"/>
      <c r="BB34" s="89"/>
      <c r="BC34" s="89"/>
      <c r="BD34" s="171" t="s">
        <v>77</v>
      </c>
    </row>
    <row r="35" spans="1:56" s="1" customFormat="1" ht="19.5" customHeight="1" x14ac:dyDescent="0.25">
      <c r="A35" s="274"/>
      <c r="B35" s="246" t="s">
        <v>242</v>
      </c>
      <c r="C35" s="24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54" t="s">
        <v>243</v>
      </c>
      <c r="T35" s="54" t="s">
        <v>80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 t="s">
        <v>256</v>
      </c>
      <c r="AL35" s="54"/>
      <c r="AM35" s="54"/>
      <c r="AN35" s="54"/>
      <c r="AO35" s="54"/>
      <c r="AP35" s="54"/>
      <c r="AQ35" s="54"/>
      <c r="AR35" s="54"/>
      <c r="AS35" s="54" t="s">
        <v>114</v>
      </c>
      <c r="AT35" s="54" t="s">
        <v>114</v>
      </c>
      <c r="AU35" s="54" t="s">
        <v>79</v>
      </c>
      <c r="AV35" s="54"/>
      <c r="AW35" s="7"/>
      <c r="AX35" s="7"/>
      <c r="AY35" s="7"/>
      <c r="AZ35" s="7"/>
      <c r="BA35" s="7"/>
      <c r="BB35" s="7"/>
      <c r="BC35" s="7"/>
      <c r="BD35" s="202" t="s">
        <v>259</v>
      </c>
    </row>
    <row r="36" spans="1:56" s="1" customFormat="1" x14ac:dyDescent="0.25"/>
    <row r="37" spans="1:56" s="1" customFormat="1" x14ac:dyDescent="0.25">
      <c r="B37" s="320" t="s">
        <v>252</v>
      </c>
      <c r="C37" s="320"/>
    </row>
    <row r="38" spans="1:56" s="1" customFormat="1" ht="15.75" x14ac:dyDescent="0.25">
      <c r="B38" s="321" t="s">
        <v>253</v>
      </c>
      <c r="C38" s="321"/>
      <c r="D38" s="321"/>
      <c r="E38" s="321"/>
      <c r="F38" s="321"/>
      <c r="G38" s="321"/>
      <c r="H38" s="321"/>
      <c r="I38" s="321"/>
      <c r="J38" s="321"/>
    </row>
    <row r="39" spans="1:56" s="1" customFormat="1" x14ac:dyDescent="0.25"/>
    <row r="40" spans="1:56" s="1" customFormat="1" x14ac:dyDescent="0.25">
      <c r="B40" s="121"/>
      <c r="C40" s="19" t="s">
        <v>86</v>
      </c>
    </row>
    <row r="41" spans="1:56" s="1" customFormat="1" x14ac:dyDescent="0.25">
      <c r="B41" s="207"/>
      <c r="C41" s="19" t="s">
        <v>87</v>
      </c>
    </row>
    <row r="42" spans="1:56" s="1" customFormat="1" x14ac:dyDescent="0.25">
      <c r="B42" s="189"/>
      <c r="C42" s="19" t="s">
        <v>227</v>
      </c>
    </row>
    <row r="43" spans="1:56" s="1" customFormat="1" x14ac:dyDescent="0.25">
      <c r="B43" s="152"/>
      <c r="C43" s="19" t="s">
        <v>210</v>
      </c>
    </row>
    <row r="44" spans="1:56" s="1" customFormat="1" x14ac:dyDescent="0.25"/>
  </sheetData>
  <mergeCells count="36">
    <mergeCell ref="AH2:AH3"/>
    <mergeCell ref="AI2:AK2"/>
    <mergeCell ref="AL2:AL3"/>
    <mergeCell ref="L2:L3"/>
    <mergeCell ref="M2:P2"/>
    <mergeCell ref="Q2:T2"/>
    <mergeCell ref="U2:U3"/>
    <mergeCell ref="V2:X2"/>
    <mergeCell ref="Y2:Y3"/>
    <mergeCell ref="BD2:BD7"/>
    <mergeCell ref="D4:P4"/>
    <mergeCell ref="Q4:AP4"/>
    <mergeCell ref="AQ4:BC4"/>
    <mergeCell ref="D6:P6"/>
    <mergeCell ref="R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8:A35"/>
    <mergeCell ref="B35:C35"/>
    <mergeCell ref="B37:C37"/>
    <mergeCell ref="B38:J38"/>
    <mergeCell ref="A1:F1"/>
    <mergeCell ref="A2:A7"/>
    <mergeCell ref="B2:B7"/>
    <mergeCell ref="C2:C7"/>
    <mergeCell ref="D2:G2"/>
    <mergeCell ref="H2:H3"/>
    <mergeCell ref="I2:K2"/>
  </mergeCells>
  <pageMargins left="0.31496062992125984" right="0.70866141732283472" top="0.35433070866141736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"/>
  <sheetViews>
    <sheetView zoomScale="80" zoomScaleNormal="80" workbookViewId="0">
      <selection activeCell="BE29" sqref="BE23:BE29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6.285156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5.85546875" customWidth="1"/>
    <col min="43" max="43" width="6.28515625" customWidth="1"/>
    <col min="44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x14ac:dyDescent="0.25">
      <c r="A1" s="282" t="s">
        <v>74</v>
      </c>
      <c r="B1" s="282"/>
      <c r="C1" s="282"/>
      <c r="D1" s="282"/>
      <c r="E1" s="282"/>
      <c r="F1" s="282"/>
    </row>
    <row r="2" spans="1:56" s="4" customFormat="1" ht="15" customHeight="1" x14ac:dyDescent="0.25">
      <c r="A2" s="274" t="s">
        <v>1</v>
      </c>
      <c r="B2" s="274" t="s">
        <v>2</v>
      </c>
      <c r="C2" s="280" t="s">
        <v>3</v>
      </c>
      <c r="D2" s="269" t="s">
        <v>5</v>
      </c>
      <c r="E2" s="269"/>
      <c r="F2" s="269"/>
      <c r="G2" s="269"/>
      <c r="H2" s="274" t="s">
        <v>6</v>
      </c>
      <c r="I2" s="269" t="s">
        <v>7</v>
      </c>
      <c r="J2" s="269"/>
      <c r="K2" s="269"/>
      <c r="L2" s="274" t="s">
        <v>8</v>
      </c>
      <c r="M2" s="269" t="s">
        <v>9</v>
      </c>
      <c r="N2" s="269"/>
      <c r="O2" s="269"/>
      <c r="P2" s="269"/>
      <c r="Q2" s="269" t="s">
        <v>10</v>
      </c>
      <c r="R2" s="269"/>
      <c r="S2" s="269"/>
      <c r="T2" s="269"/>
      <c r="U2" s="310" t="s">
        <v>11</v>
      </c>
      <c r="V2" s="269" t="s">
        <v>12</v>
      </c>
      <c r="W2" s="269"/>
      <c r="X2" s="269"/>
      <c r="Y2" s="310" t="s">
        <v>13</v>
      </c>
      <c r="Z2" s="269" t="s">
        <v>14</v>
      </c>
      <c r="AA2" s="269"/>
      <c r="AB2" s="269"/>
      <c r="AC2" s="310" t="s">
        <v>15</v>
      </c>
      <c r="AD2" s="269" t="s">
        <v>16</v>
      </c>
      <c r="AE2" s="269"/>
      <c r="AF2" s="269"/>
      <c r="AG2" s="269"/>
      <c r="AH2" s="310" t="s">
        <v>17</v>
      </c>
      <c r="AI2" s="269" t="s">
        <v>18</v>
      </c>
      <c r="AJ2" s="269"/>
      <c r="AK2" s="269"/>
      <c r="AL2" s="310" t="s">
        <v>19</v>
      </c>
      <c r="AM2" s="279" t="s">
        <v>20</v>
      </c>
      <c r="AN2" s="270"/>
      <c r="AO2" s="270"/>
      <c r="AP2" s="271"/>
      <c r="AQ2" s="279" t="s">
        <v>21</v>
      </c>
      <c r="AR2" s="270"/>
      <c r="AS2" s="270"/>
      <c r="AT2" s="271"/>
      <c r="AU2" s="310" t="s">
        <v>22</v>
      </c>
      <c r="AV2" s="269" t="s">
        <v>23</v>
      </c>
      <c r="AW2" s="269"/>
      <c r="AX2" s="269"/>
      <c r="AY2" s="322" t="s">
        <v>24</v>
      </c>
      <c r="AZ2" s="269" t="s">
        <v>25</v>
      </c>
      <c r="BA2" s="269"/>
      <c r="BB2" s="269"/>
      <c r="BC2" s="269"/>
      <c r="BD2" s="268" t="s">
        <v>75</v>
      </c>
    </row>
    <row r="3" spans="1:56" s="4" customFormat="1" ht="57" customHeight="1" x14ac:dyDescent="0.25">
      <c r="A3" s="274"/>
      <c r="B3" s="274"/>
      <c r="C3" s="280"/>
      <c r="D3" s="5" t="s">
        <v>36</v>
      </c>
      <c r="E3" s="5" t="s">
        <v>37</v>
      </c>
      <c r="F3" s="5" t="s">
        <v>27</v>
      </c>
      <c r="G3" s="5" t="s">
        <v>28</v>
      </c>
      <c r="H3" s="274"/>
      <c r="I3" s="5" t="s">
        <v>29</v>
      </c>
      <c r="J3" s="5" t="s">
        <v>30</v>
      </c>
      <c r="K3" s="5" t="s">
        <v>31</v>
      </c>
      <c r="L3" s="274"/>
      <c r="M3" s="5" t="s">
        <v>32</v>
      </c>
      <c r="N3" s="5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5" t="s">
        <v>27</v>
      </c>
      <c r="T3" s="5" t="s">
        <v>28</v>
      </c>
      <c r="U3" s="312"/>
      <c r="V3" s="5" t="s">
        <v>38</v>
      </c>
      <c r="W3" s="5" t="s">
        <v>39</v>
      </c>
      <c r="X3" s="5" t="s">
        <v>40</v>
      </c>
      <c r="Y3" s="312"/>
      <c r="Z3" s="5" t="s">
        <v>41</v>
      </c>
      <c r="AA3" s="5" t="s">
        <v>42</v>
      </c>
      <c r="AB3" s="5" t="s">
        <v>43</v>
      </c>
      <c r="AC3" s="312"/>
      <c r="AD3" s="5" t="s">
        <v>41</v>
      </c>
      <c r="AE3" s="5" t="s">
        <v>42</v>
      </c>
      <c r="AF3" s="5" t="s">
        <v>43</v>
      </c>
      <c r="AG3" s="5" t="s">
        <v>44</v>
      </c>
      <c r="AH3" s="312"/>
      <c r="AI3" s="5" t="s">
        <v>29</v>
      </c>
      <c r="AJ3" s="5" t="s">
        <v>30</v>
      </c>
      <c r="AK3" s="5" t="s">
        <v>31</v>
      </c>
      <c r="AL3" s="312"/>
      <c r="AM3" s="5" t="s">
        <v>45</v>
      </c>
      <c r="AN3" s="5" t="s">
        <v>46</v>
      </c>
      <c r="AO3" s="5" t="s">
        <v>47</v>
      </c>
      <c r="AP3" s="5" t="s">
        <v>48</v>
      </c>
      <c r="AQ3" s="5" t="s">
        <v>36</v>
      </c>
      <c r="AR3" s="5" t="s">
        <v>37</v>
      </c>
      <c r="AS3" s="5" t="s">
        <v>27</v>
      </c>
      <c r="AT3" s="5" t="s">
        <v>28</v>
      </c>
      <c r="AU3" s="312"/>
      <c r="AV3" s="5" t="s">
        <v>29</v>
      </c>
      <c r="AW3" s="5" t="s">
        <v>30</v>
      </c>
      <c r="AX3" s="5" t="s">
        <v>31</v>
      </c>
      <c r="AY3" s="323"/>
      <c r="AZ3" s="5" t="s">
        <v>32</v>
      </c>
      <c r="BA3" s="5" t="s">
        <v>33</v>
      </c>
      <c r="BB3" s="5" t="s">
        <v>34</v>
      </c>
      <c r="BC3" s="5" t="s">
        <v>35</v>
      </c>
      <c r="BD3" s="268"/>
    </row>
    <row r="4" spans="1:56" s="4" customFormat="1" x14ac:dyDescent="0.25">
      <c r="A4" s="274"/>
      <c r="B4" s="274"/>
      <c r="C4" s="280"/>
      <c r="D4" s="269" t="s">
        <v>49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 t="s">
        <v>50</v>
      </c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 t="s">
        <v>50</v>
      </c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8"/>
    </row>
    <row r="5" spans="1:56" s="4" customFormat="1" x14ac:dyDescent="0.25">
      <c r="A5" s="274"/>
      <c r="B5" s="274"/>
      <c r="C5" s="280"/>
      <c r="D5" s="175">
        <v>1</v>
      </c>
      <c r="E5" s="175">
        <v>2</v>
      </c>
      <c r="F5" s="175">
        <v>3</v>
      </c>
      <c r="G5" s="175">
        <v>4</v>
      </c>
      <c r="H5" s="175">
        <v>5</v>
      </c>
      <c r="I5" s="175">
        <v>6</v>
      </c>
      <c r="J5" s="175">
        <v>7</v>
      </c>
      <c r="K5" s="175">
        <v>8</v>
      </c>
      <c r="L5" s="175">
        <v>9</v>
      </c>
      <c r="M5" s="175">
        <v>10</v>
      </c>
      <c r="N5" s="175">
        <v>11</v>
      </c>
      <c r="O5" s="175">
        <v>12</v>
      </c>
      <c r="P5" s="175">
        <v>13</v>
      </c>
      <c r="Q5" s="175">
        <v>14</v>
      </c>
      <c r="R5" s="175">
        <v>15</v>
      </c>
      <c r="S5" s="175">
        <v>16</v>
      </c>
      <c r="T5" s="175">
        <v>17</v>
      </c>
      <c r="U5" s="175"/>
      <c r="V5" s="175"/>
      <c r="W5" s="175">
        <v>1</v>
      </c>
      <c r="X5" s="175">
        <v>2</v>
      </c>
      <c r="Y5" s="175">
        <v>3</v>
      </c>
      <c r="Z5" s="175">
        <v>4</v>
      </c>
      <c r="AA5" s="175">
        <v>5</v>
      </c>
      <c r="AB5" s="175">
        <v>6</v>
      </c>
      <c r="AC5" s="175">
        <v>7</v>
      </c>
      <c r="AD5" s="175">
        <v>8</v>
      </c>
      <c r="AE5" s="175">
        <v>9</v>
      </c>
      <c r="AF5" s="175">
        <v>10</v>
      </c>
      <c r="AG5" s="175">
        <v>11</v>
      </c>
      <c r="AH5" s="175">
        <v>12</v>
      </c>
      <c r="AI5" s="175">
        <v>13</v>
      </c>
      <c r="AJ5" s="175">
        <v>14</v>
      </c>
      <c r="AK5" s="175">
        <v>15</v>
      </c>
      <c r="AL5" s="175">
        <v>16</v>
      </c>
      <c r="AM5" s="175">
        <v>17</v>
      </c>
      <c r="AN5" s="175">
        <v>18</v>
      </c>
      <c r="AO5" s="175">
        <v>19</v>
      </c>
      <c r="AP5" s="175">
        <v>20</v>
      </c>
      <c r="AQ5" s="175">
        <v>21</v>
      </c>
      <c r="AR5" s="175">
        <v>22</v>
      </c>
      <c r="AS5" s="175">
        <v>23</v>
      </c>
      <c r="AT5" s="175">
        <v>24</v>
      </c>
      <c r="AU5" s="175">
        <v>25</v>
      </c>
      <c r="AV5" s="175">
        <v>26</v>
      </c>
      <c r="AW5" s="175">
        <v>27</v>
      </c>
      <c r="AX5" s="175">
        <v>28</v>
      </c>
      <c r="AY5" s="175">
        <v>29</v>
      </c>
      <c r="AZ5" s="175">
        <v>30</v>
      </c>
      <c r="BA5" s="175">
        <v>31</v>
      </c>
      <c r="BB5" s="175">
        <v>32</v>
      </c>
      <c r="BC5" s="175">
        <v>33</v>
      </c>
      <c r="BD5" s="268"/>
    </row>
    <row r="6" spans="1:56" s="4" customFormat="1" x14ac:dyDescent="0.25">
      <c r="A6" s="274"/>
      <c r="B6" s="274"/>
      <c r="C6" s="280"/>
      <c r="D6" s="269" t="s">
        <v>51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176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 t="s">
        <v>51</v>
      </c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1"/>
      <c r="BD6" s="268"/>
    </row>
    <row r="7" spans="1:56" s="4" customFormat="1" x14ac:dyDescent="0.25">
      <c r="A7" s="274"/>
      <c r="B7" s="274"/>
      <c r="C7" s="280"/>
      <c r="D7" s="175">
        <v>1</v>
      </c>
      <c r="E7" s="175">
        <v>2</v>
      </c>
      <c r="F7" s="175">
        <v>3</v>
      </c>
      <c r="G7" s="175">
        <v>4</v>
      </c>
      <c r="H7" s="175">
        <v>5</v>
      </c>
      <c r="I7" s="175">
        <v>6</v>
      </c>
      <c r="J7" s="175">
        <v>7</v>
      </c>
      <c r="K7" s="175">
        <v>8</v>
      </c>
      <c r="L7" s="175">
        <v>9</v>
      </c>
      <c r="M7" s="175">
        <v>10</v>
      </c>
      <c r="N7" s="175">
        <v>11</v>
      </c>
      <c r="O7" s="175">
        <v>12</v>
      </c>
      <c r="P7" s="175">
        <v>13</v>
      </c>
      <c r="Q7" s="175">
        <v>14</v>
      </c>
      <c r="R7" s="175">
        <v>15</v>
      </c>
      <c r="S7" s="175">
        <v>16</v>
      </c>
      <c r="T7" s="175">
        <v>17</v>
      </c>
      <c r="U7" s="175">
        <v>18</v>
      </c>
      <c r="V7" s="175">
        <v>19</v>
      </c>
      <c r="W7" s="175">
        <v>20</v>
      </c>
      <c r="X7" s="175">
        <v>21</v>
      </c>
      <c r="Y7" s="175">
        <v>22</v>
      </c>
      <c r="Z7" s="175">
        <v>23</v>
      </c>
      <c r="AA7" s="175">
        <v>24</v>
      </c>
      <c r="AB7" s="175">
        <v>25</v>
      </c>
      <c r="AC7" s="175">
        <v>26</v>
      </c>
      <c r="AD7" s="175">
        <v>27</v>
      </c>
      <c r="AE7" s="175">
        <v>28</v>
      </c>
      <c r="AF7" s="175">
        <v>29</v>
      </c>
      <c r="AG7" s="175">
        <v>30</v>
      </c>
      <c r="AH7" s="175">
        <v>31</v>
      </c>
      <c r="AI7" s="175">
        <v>32</v>
      </c>
      <c r="AJ7" s="175">
        <v>33</v>
      </c>
      <c r="AK7" s="175">
        <v>34</v>
      </c>
      <c r="AL7" s="175">
        <v>35</v>
      </c>
      <c r="AM7" s="175">
        <v>36</v>
      </c>
      <c r="AN7" s="175">
        <v>37</v>
      </c>
      <c r="AO7" s="175">
        <v>38</v>
      </c>
      <c r="AP7" s="175">
        <v>39</v>
      </c>
      <c r="AQ7" s="175">
        <v>40</v>
      </c>
      <c r="AR7" s="175">
        <v>41</v>
      </c>
      <c r="AS7" s="175">
        <v>42</v>
      </c>
      <c r="AT7" s="175">
        <v>43</v>
      </c>
      <c r="AU7" s="175">
        <v>44</v>
      </c>
      <c r="AV7" s="175">
        <v>45</v>
      </c>
      <c r="AW7" s="175">
        <v>46</v>
      </c>
      <c r="AX7" s="175">
        <v>47</v>
      </c>
      <c r="AY7" s="175">
        <v>48</v>
      </c>
      <c r="AZ7" s="175">
        <v>49</v>
      </c>
      <c r="BA7" s="175">
        <v>50</v>
      </c>
      <c r="BB7" s="175">
        <v>51</v>
      </c>
      <c r="BC7" s="175">
        <v>52</v>
      </c>
      <c r="BD7" s="268"/>
    </row>
    <row r="8" spans="1:56" s="187" customFormat="1" x14ac:dyDescent="0.25">
      <c r="A8" s="274" t="s">
        <v>211</v>
      </c>
      <c r="B8" s="177" t="s">
        <v>65</v>
      </c>
      <c r="C8" s="172" t="s">
        <v>66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77" t="s">
        <v>235</v>
      </c>
      <c r="T8" s="177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77"/>
      <c r="AI8" s="168"/>
      <c r="AJ8" s="168"/>
      <c r="AK8" s="168"/>
      <c r="AL8" s="168"/>
      <c r="AM8" s="168"/>
      <c r="AN8" s="168"/>
      <c r="AO8" s="168"/>
      <c r="AP8" s="168"/>
      <c r="AQ8" s="177" t="s">
        <v>234</v>
      </c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77" t="s">
        <v>236</v>
      </c>
    </row>
    <row r="9" spans="1:56" s="187" customFormat="1" x14ac:dyDescent="0.25">
      <c r="A9" s="274"/>
      <c r="B9" s="164" t="s">
        <v>191</v>
      </c>
      <c r="C9" s="208" t="s">
        <v>192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26"/>
      <c r="U9" s="89"/>
      <c r="V9" s="89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 t="s">
        <v>77</v>
      </c>
      <c r="AR9" s="209"/>
      <c r="AS9" s="123"/>
      <c r="AT9" s="210"/>
      <c r="AU9" s="211"/>
      <c r="AV9" s="89"/>
      <c r="AW9" s="89"/>
      <c r="AX9" s="89"/>
      <c r="AY9" s="89"/>
      <c r="AZ9" s="89"/>
      <c r="BA9" s="89"/>
      <c r="BB9" s="89"/>
      <c r="BC9" s="89"/>
      <c r="BD9" s="171" t="s">
        <v>77</v>
      </c>
    </row>
    <row r="10" spans="1:56" s="187" customFormat="1" x14ac:dyDescent="0.25">
      <c r="A10" s="274"/>
      <c r="B10" s="164" t="s">
        <v>193</v>
      </c>
      <c r="C10" s="208" t="s">
        <v>60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85"/>
      <c r="U10" s="89"/>
      <c r="V10" s="89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209"/>
      <c r="AS10" s="123"/>
      <c r="AT10" s="210"/>
      <c r="AU10" s="211"/>
      <c r="AV10" s="89"/>
      <c r="AW10" s="89"/>
      <c r="AX10" s="89"/>
      <c r="AY10" s="89"/>
      <c r="AZ10" s="89"/>
      <c r="BA10" s="89"/>
      <c r="BB10" s="89"/>
      <c r="BC10" s="89"/>
      <c r="BD10" s="171"/>
    </row>
    <row r="11" spans="1:56" s="187" customFormat="1" x14ac:dyDescent="0.25">
      <c r="A11" s="274"/>
      <c r="B11" s="164" t="s">
        <v>194</v>
      </c>
      <c r="C11" s="208" t="s">
        <v>67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 t="s">
        <v>81</v>
      </c>
      <c r="T11" s="126"/>
      <c r="U11" s="89"/>
      <c r="V11" s="89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 t="s">
        <v>81</v>
      </c>
      <c r="AR11" s="209"/>
      <c r="AS11" s="123"/>
      <c r="AT11" s="210"/>
      <c r="AU11" s="211"/>
      <c r="AV11" s="89"/>
      <c r="AW11" s="89"/>
      <c r="AX11" s="89"/>
      <c r="AY11" s="89"/>
      <c r="AZ11" s="89"/>
      <c r="BA11" s="89"/>
      <c r="BB11" s="89"/>
      <c r="BC11" s="89"/>
      <c r="BD11" s="171" t="s">
        <v>238</v>
      </c>
    </row>
    <row r="12" spans="1:56" s="187" customFormat="1" x14ac:dyDescent="0.25">
      <c r="A12" s="274"/>
      <c r="B12" s="177" t="s">
        <v>152</v>
      </c>
      <c r="C12" s="178" t="s">
        <v>153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77" t="s">
        <v>114</v>
      </c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77"/>
      <c r="AS12" s="177"/>
      <c r="AT12" s="177"/>
      <c r="AU12" s="177"/>
      <c r="AV12" s="177"/>
      <c r="AW12" s="168"/>
      <c r="AX12" s="168"/>
      <c r="AY12" s="168"/>
      <c r="AZ12" s="168"/>
      <c r="BA12" s="168"/>
      <c r="BB12" s="168"/>
      <c r="BC12" s="168"/>
      <c r="BD12" s="177" t="s">
        <v>114</v>
      </c>
    </row>
    <row r="13" spans="1:56" s="187" customFormat="1" x14ac:dyDescent="0.25">
      <c r="A13" s="274"/>
      <c r="B13" s="164" t="s">
        <v>195</v>
      </c>
      <c r="C13" s="208" t="s">
        <v>134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 t="s">
        <v>77</v>
      </c>
      <c r="T13" s="126"/>
      <c r="U13" s="89"/>
      <c r="V13" s="89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209"/>
      <c r="AS13" s="123"/>
      <c r="AT13" s="210"/>
      <c r="AU13" s="211"/>
      <c r="AV13" s="89"/>
      <c r="AW13" s="89"/>
      <c r="AX13" s="89"/>
      <c r="AY13" s="89"/>
      <c r="AZ13" s="89"/>
      <c r="BA13" s="89"/>
      <c r="BB13" s="89"/>
      <c r="BC13" s="89"/>
      <c r="BD13" s="171" t="s">
        <v>77</v>
      </c>
    </row>
    <row r="14" spans="1:56" s="187" customFormat="1" x14ac:dyDescent="0.25">
      <c r="A14" s="274"/>
      <c r="B14" s="51" t="s">
        <v>69</v>
      </c>
      <c r="C14" s="212" t="s">
        <v>70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77" t="s">
        <v>79</v>
      </c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77"/>
      <c r="AJ14" s="177"/>
      <c r="AK14" s="177"/>
      <c r="AL14" s="177"/>
      <c r="AM14" s="177"/>
      <c r="AN14" s="177"/>
      <c r="AO14" s="177"/>
      <c r="AP14" s="177"/>
      <c r="AQ14" s="177" t="s">
        <v>114</v>
      </c>
      <c r="AR14" s="177" t="s">
        <v>114</v>
      </c>
      <c r="AS14" s="177" t="s">
        <v>114</v>
      </c>
      <c r="AT14" s="213" t="s">
        <v>80</v>
      </c>
      <c r="AU14" s="177"/>
      <c r="AV14" s="168"/>
      <c r="AW14" s="168"/>
      <c r="AX14" s="168"/>
      <c r="AY14" s="168"/>
      <c r="AZ14" s="168"/>
      <c r="BA14" s="168"/>
      <c r="BB14" s="168"/>
      <c r="BC14" s="168"/>
      <c r="BD14" s="177" t="s">
        <v>263</v>
      </c>
    </row>
    <row r="15" spans="1:56" s="187" customFormat="1" x14ac:dyDescent="0.25">
      <c r="A15" s="274"/>
      <c r="B15" s="202" t="s">
        <v>71</v>
      </c>
      <c r="C15" s="203" t="s">
        <v>72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1" t="s">
        <v>79</v>
      </c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1"/>
      <c r="AS15" s="171"/>
      <c r="AT15" s="171"/>
      <c r="AU15" s="171"/>
      <c r="AV15" s="171"/>
      <c r="AW15" s="170"/>
      <c r="AX15" s="170"/>
      <c r="AY15" s="170"/>
      <c r="AZ15" s="170"/>
      <c r="BA15" s="170"/>
      <c r="BB15" s="170"/>
      <c r="BC15" s="170"/>
      <c r="BD15" s="171" t="s">
        <v>79</v>
      </c>
    </row>
    <row r="16" spans="1:56" s="187" customFormat="1" x14ac:dyDescent="0.25">
      <c r="A16" s="274"/>
      <c r="B16" s="32" t="s">
        <v>196</v>
      </c>
      <c r="C16" s="198" t="s">
        <v>197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26" t="s">
        <v>78</v>
      </c>
      <c r="U16" s="89"/>
      <c r="V16" s="89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209"/>
      <c r="AS16" s="123"/>
      <c r="AT16" s="210"/>
      <c r="AU16" s="89"/>
      <c r="AV16" s="89"/>
      <c r="AW16" s="89"/>
      <c r="AX16" s="89"/>
      <c r="AY16" s="89"/>
      <c r="AZ16" s="89"/>
      <c r="BA16" s="89"/>
      <c r="BB16" s="89"/>
      <c r="BC16" s="89"/>
      <c r="BD16" s="171" t="s">
        <v>78</v>
      </c>
    </row>
    <row r="17" spans="1:57" s="187" customFormat="1" x14ac:dyDescent="0.25">
      <c r="A17" s="274"/>
      <c r="B17" s="32" t="s">
        <v>159</v>
      </c>
      <c r="C17" s="198" t="s">
        <v>160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26" t="s">
        <v>78</v>
      </c>
      <c r="U17" s="89"/>
      <c r="V17" s="89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22"/>
      <c r="AS17" s="125"/>
      <c r="AT17" s="126"/>
      <c r="AU17" s="89"/>
      <c r="AV17" s="89"/>
      <c r="AW17" s="89"/>
      <c r="AX17" s="89"/>
      <c r="AY17" s="89"/>
      <c r="AZ17" s="89"/>
      <c r="BA17" s="89"/>
      <c r="BB17" s="89"/>
      <c r="BC17" s="89"/>
      <c r="BD17" s="171" t="s">
        <v>78</v>
      </c>
    </row>
    <row r="18" spans="1:57" s="187" customFormat="1" x14ac:dyDescent="0.25">
      <c r="A18" s="274"/>
      <c r="B18" s="32" t="s">
        <v>198</v>
      </c>
      <c r="C18" s="198" t="s">
        <v>199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26"/>
      <c r="U18" s="89"/>
      <c r="V18" s="89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22"/>
      <c r="AS18" s="125"/>
      <c r="AT18" s="126"/>
      <c r="AU18" s="89"/>
      <c r="AV18" s="89"/>
      <c r="AW18" s="89"/>
      <c r="AX18" s="89"/>
      <c r="AY18" s="89"/>
      <c r="AZ18" s="89"/>
      <c r="BA18" s="89"/>
      <c r="BB18" s="89"/>
      <c r="BC18" s="89"/>
      <c r="BD18" s="171"/>
    </row>
    <row r="19" spans="1:57" s="187" customFormat="1" x14ac:dyDescent="0.25">
      <c r="A19" s="274"/>
      <c r="B19" s="199" t="s">
        <v>163</v>
      </c>
      <c r="C19" s="200" t="s">
        <v>164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180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180"/>
      <c r="AI19" s="180"/>
      <c r="AJ19" s="98"/>
      <c r="AK19" s="98"/>
      <c r="AL19" s="98"/>
      <c r="AM19" s="98"/>
      <c r="AN19" s="98"/>
      <c r="AO19" s="98"/>
      <c r="AP19" s="98"/>
      <c r="AQ19" s="180" t="s">
        <v>114</v>
      </c>
      <c r="AR19" s="180" t="s">
        <v>114</v>
      </c>
      <c r="AS19" s="180" t="s">
        <v>114</v>
      </c>
      <c r="AT19" s="180" t="s">
        <v>260</v>
      </c>
      <c r="AU19" s="180"/>
      <c r="AV19" s="180"/>
      <c r="AW19" s="98"/>
      <c r="AX19" s="98"/>
      <c r="AY19" s="98"/>
      <c r="AZ19" s="98"/>
      <c r="BA19" s="98"/>
      <c r="BB19" s="98"/>
      <c r="BC19" s="98"/>
      <c r="BD19" s="180" t="s">
        <v>261</v>
      </c>
    </row>
    <row r="20" spans="1:57" s="187" customFormat="1" x14ac:dyDescent="0.25">
      <c r="A20" s="274"/>
      <c r="B20" s="202" t="s">
        <v>165</v>
      </c>
      <c r="C20" s="203" t="s">
        <v>166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1"/>
      <c r="AJ20" s="170"/>
      <c r="AK20" s="170"/>
      <c r="AL20" s="170"/>
      <c r="AM20" s="170"/>
      <c r="AN20" s="170"/>
      <c r="AO20" s="170"/>
      <c r="AP20" s="170"/>
      <c r="AQ20" s="170"/>
      <c r="AR20" s="171"/>
      <c r="AS20" s="171"/>
      <c r="AT20" s="171"/>
      <c r="AU20" s="171"/>
      <c r="AV20" s="171"/>
      <c r="AW20" s="170"/>
      <c r="AX20" s="170"/>
      <c r="AY20" s="170"/>
      <c r="AZ20" s="170"/>
      <c r="BA20" s="170"/>
      <c r="BB20" s="170"/>
      <c r="BC20" s="170"/>
      <c r="BD20" s="171"/>
    </row>
    <row r="21" spans="1:57" s="187" customFormat="1" x14ac:dyDescent="0.25">
      <c r="A21" s="274"/>
      <c r="B21" s="32" t="s">
        <v>167</v>
      </c>
      <c r="C21" s="198" t="s">
        <v>168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26"/>
      <c r="U21" s="89"/>
      <c r="V21" s="89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22"/>
      <c r="AS21" s="125"/>
      <c r="AT21" s="126"/>
      <c r="AU21" s="89"/>
      <c r="AV21" s="89"/>
      <c r="AW21" s="89"/>
      <c r="AX21" s="89"/>
      <c r="AY21" s="89"/>
      <c r="AZ21" s="89"/>
      <c r="BA21" s="89"/>
      <c r="BB21" s="89"/>
      <c r="BC21" s="89"/>
      <c r="BD21" s="171"/>
    </row>
    <row r="22" spans="1:57" s="187" customFormat="1" ht="33" customHeight="1" x14ac:dyDescent="0.25">
      <c r="A22" s="274"/>
      <c r="B22" s="202" t="s">
        <v>169</v>
      </c>
      <c r="C22" s="203" t="s">
        <v>170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1"/>
      <c r="AS22" s="171"/>
      <c r="AT22" s="171"/>
      <c r="AU22" s="171"/>
      <c r="AV22" s="171"/>
      <c r="AW22" s="171"/>
      <c r="AX22" s="170"/>
      <c r="AY22" s="170"/>
      <c r="AZ22" s="170"/>
      <c r="BA22" s="170"/>
      <c r="BB22" s="170"/>
      <c r="BC22" s="170"/>
      <c r="BD22" s="171"/>
    </row>
    <row r="23" spans="1:57" s="187" customFormat="1" x14ac:dyDescent="0.25">
      <c r="A23" s="274"/>
      <c r="B23" s="32" t="s">
        <v>173</v>
      </c>
      <c r="C23" s="198" t="s">
        <v>174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26"/>
      <c r="U23" s="89"/>
      <c r="V23" s="89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209"/>
      <c r="AS23" s="123"/>
      <c r="AT23" s="210"/>
      <c r="AU23" s="89"/>
      <c r="AV23" s="89"/>
      <c r="AW23" s="89"/>
      <c r="AX23" s="89"/>
      <c r="AY23" s="89"/>
      <c r="AZ23" s="89"/>
      <c r="BA23" s="89"/>
      <c r="BB23" s="89"/>
      <c r="BC23" s="89"/>
      <c r="BD23" s="171"/>
      <c r="BE23" s="93"/>
    </row>
    <row r="24" spans="1:57" s="187" customFormat="1" ht="24" x14ac:dyDescent="0.25">
      <c r="A24" s="274"/>
      <c r="B24" s="202" t="s">
        <v>200</v>
      </c>
      <c r="C24" s="203" t="s">
        <v>201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210"/>
      <c r="AU24" s="171"/>
      <c r="AV24" s="170"/>
      <c r="AW24" s="170"/>
      <c r="AX24" s="170"/>
      <c r="AY24" s="170"/>
      <c r="AZ24" s="170"/>
      <c r="BA24" s="170"/>
      <c r="BB24" s="170"/>
      <c r="BC24" s="170"/>
      <c r="BD24" s="171"/>
      <c r="BE24" s="93"/>
    </row>
    <row r="25" spans="1:57" s="187" customFormat="1" x14ac:dyDescent="0.25">
      <c r="A25" s="274"/>
      <c r="B25" s="32" t="s">
        <v>202</v>
      </c>
      <c r="C25" s="198" t="s">
        <v>203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26"/>
      <c r="U25" s="89"/>
      <c r="V25" s="89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209"/>
      <c r="AS25" s="123"/>
      <c r="AT25" s="210"/>
      <c r="AU25" s="89"/>
      <c r="AV25" s="89"/>
      <c r="AW25" s="89"/>
      <c r="AX25" s="89"/>
      <c r="AY25" s="89"/>
      <c r="AZ25" s="89"/>
      <c r="BA25" s="89"/>
      <c r="BB25" s="89"/>
      <c r="BC25" s="89"/>
      <c r="BD25" s="171"/>
      <c r="BE25" s="93"/>
    </row>
    <row r="26" spans="1:57" s="214" customFormat="1" ht="15" customHeight="1" x14ac:dyDescent="0.25">
      <c r="A26" s="274"/>
      <c r="B26" s="289" t="s">
        <v>204</v>
      </c>
      <c r="C26" s="265" t="s">
        <v>205</v>
      </c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 t="s">
        <v>114</v>
      </c>
      <c r="AR26" s="327" t="s">
        <v>114</v>
      </c>
      <c r="AS26" s="327" t="s">
        <v>114</v>
      </c>
      <c r="AT26" s="327" t="s">
        <v>260</v>
      </c>
      <c r="AU26" s="327"/>
      <c r="AV26" s="327"/>
      <c r="AW26" s="327"/>
      <c r="AX26" s="327"/>
      <c r="AY26" s="327"/>
      <c r="AZ26" s="327"/>
      <c r="BA26" s="327"/>
      <c r="BB26" s="327"/>
      <c r="BC26" s="327"/>
      <c r="BD26" s="302" t="s">
        <v>262</v>
      </c>
      <c r="BE26" s="93"/>
    </row>
    <row r="27" spans="1:57" s="214" customFormat="1" x14ac:dyDescent="0.25">
      <c r="A27" s="274"/>
      <c r="B27" s="290"/>
      <c r="C27" s="266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93"/>
    </row>
    <row r="28" spans="1:57" s="187" customFormat="1" x14ac:dyDescent="0.25">
      <c r="A28" s="274"/>
      <c r="B28" s="291" t="s">
        <v>206</v>
      </c>
      <c r="C28" s="244" t="s">
        <v>207</v>
      </c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336"/>
      <c r="U28" s="329"/>
      <c r="V28" s="329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 t="s">
        <v>77</v>
      </c>
      <c r="AR28" s="332"/>
      <c r="AS28" s="333"/>
      <c r="AT28" s="335"/>
      <c r="AU28" s="329"/>
      <c r="AV28" s="329"/>
      <c r="AW28" s="329"/>
      <c r="AX28" s="329"/>
      <c r="AY28" s="329"/>
      <c r="AZ28" s="329"/>
      <c r="BA28" s="329"/>
      <c r="BB28" s="329"/>
      <c r="BC28" s="329"/>
      <c r="BD28" s="289" t="s">
        <v>77</v>
      </c>
      <c r="BE28" s="93"/>
    </row>
    <row r="29" spans="1:57" s="187" customFormat="1" x14ac:dyDescent="0.25">
      <c r="A29" s="274"/>
      <c r="B29" s="292"/>
      <c r="C29" s="245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328"/>
      <c r="U29" s="330"/>
      <c r="V29" s="330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331"/>
      <c r="AJ29" s="331"/>
      <c r="AK29" s="331"/>
      <c r="AL29" s="331"/>
      <c r="AM29" s="331"/>
      <c r="AN29" s="331"/>
      <c r="AO29" s="331"/>
      <c r="AP29" s="331"/>
      <c r="AQ29" s="248"/>
      <c r="AR29" s="328"/>
      <c r="AS29" s="334"/>
      <c r="AT29" s="328"/>
      <c r="AU29" s="330"/>
      <c r="AV29" s="330"/>
      <c r="AW29" s="330"/>
      <c r="AX29" s="330"/>
      <c r="AY29" s="330"/>
      <c r="AZ29" s="330"/>
      <c r="BA29" s="330"/>
      <c r="BB29" s="330"/>
      <c r="BC29" s="330"/>
      <c r="BD29" s="328"/>
      <c r="BE29" s="93"/>
    </row>
    <row r="30" spans="1:57" s="187" customFormat="1" x14ac:dyDescent="0.25">
      <c r="A30" s="274"/>
      <c r="B30" s="173" t="s">
        <v>208</v>
      </c>
      <c r="C30" s="182" t="s">
        <v>180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239"/>
      <c r="U30" s="238"/>
      <c r="V30" s="238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237"/>
      <c r="AJ30" s="237"/>
      <c r="AK30" s="237"/>
      <c r="AL30" s="237"/>
      <c r="AM30" s="237"/>
      <c r="AN30" s="237"/>
      <c r="AO30" s="237"/>
      <c r="AP30" s="237"/>
      <c r="AQ30" s="167"/>
      <c r="AR30" s="240" t="s">
        <v>77</v>
      </c>
      <c r="AS30" s="241"/>
      <c r="AT30" s="239"/>
      <c r="AU30" s="238"/>
      <c r="AV30" s="238"/>
      <c r="AW30" s="238"/>
      <c r="AX30" s="238"/>
      <c r="AY30" s="238"/>
      <c r="AZ30" s="238"/>
      <c r="BA30" s="238"/>
      <c r="BB30" s="238"/>
      <c r="BC30" s="238"/>
      <c r="BD30" s="242" t="s">
        <v>77</v>
      </c>
    </row>
    <row r="31" spans="1:57" s="187" customFormat="1" x14ac:dyDescent="0.25">
      <c r="A31" s="274"/>
      <c r="B31" s="173" t="s">
        <v>209</v>
      </c>
      <c r="C31" s="182" t="s">
        <v>182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26"/>
      <c r="U31" s="89"/>
      <c r="V31" s="89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209"/>
      <c r="AS31" s="123" t="s">
        <v>77</v>
      </c>
      <c r="AT31" s="210"/>
      <c r="AU31" s="89"/>
      <c r="AV31" s="89"/>
      <c r="AW31" s="89"/>
      <c r="AX31" s="89"/>
      <c r="AY31" s="89"/>
      <c r="AZ31" s="89"/>
      <c r="BA31" s="89"/>
      <c r="BB31" s="89"/>
      <c r="BC31" s="89"/>
      <c r="BD31" s="171" t="s">
        <v>77</v>
      </c>
    </row>
    <row r="32" spans="1:57" s="1" customFormat="1" x14ac:dyDescent="0.25">
      <c r="A32" s="274"/>
      <c r="B32" s="246" t="s">
        <v>242</v>
      </c>
      <c r="C32" s="24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70"/>
      <c r="S32" s="171" t="s">
        <v>234</v>
      </c>
      <c r="T32" s="171" t="s">
        <v>79</v>
      </c>
      <c r="U32" s="171"/>
      <c r="V32" s="171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171"/>
      <c r="AN32" s="171"/>
      <c r="AO32" s="171"/>
      <c r="AP32" s="171"/>
      <c r="AQ32" s="54" t="s">
        <v>243</v>
      </c>
      <c r="AR32" s="171" t="s">
        <v>114</v>
      </c>
      <c r="AS32" s="171" t="s">
        <v>114</v>
      </c>
      <c r="AT32" s="171" t="s">
        <v>80</v>
      </c>
      <c r="AU32" s="170"/>
      <c r="AV32" s="170"/>
      <c r="AW32" s="170"/>
      <c r="AX32" s="170"/>
      <c r="AY32" s="170"/>
      <c r="AZ32" s="7"/>
      <c r="BA32" s="7"/>
      <c r="BB32" s="7"/>
      <c r="BC32" s="7"/>
      <c r="BD32" s="202" t="s">
        <v>264</v>
      </c>
    </row>
    <row r="33" spans="2:10" s="1" customFormat="1" x14ac:dyDescent="0.25"/>
    <row r="34" spans="2:10" s="1" customFormat="1" x14ac:dyDescent="0.25">
      <c r="B34" s="320" t="s">
        <v>252</v>
      </c>
      <c r="C34" s="320"/>
    </row>
    <row r="35" spans="2:10" s="1" customFormat="1" ht="15.75" x14ac:dyDescent="0.25">
      <c r="B35" s="321" t="s">
        <v>253</v>
      </c>
      <c r="C35" s="321"/>
      <c r="D35" s="321"/>
      <c r="E35" s="321"/>
      <c r="F35" s="321"/>
      <c r="G35" s="321"/>
      <c r="H35" s="321"/>
      <c r="I35" s="321"/>
      <c r="J35" s="321"/>
    </row>
    <row r="36" spans="2:10" s="1" customFormat="1" x14ac:dyDescent="0.25"/>
    <row r="37" spans="2:10" s="1" customFormat="1" x14ac:dyDescent="0.25">
      <c r="B37" s="121"/>
      <c r="C37" s="19" t="s">
        <v>86</v>
      </c>
    </row>
    <row r="38" spans="2:10" s="1" customFormat="1" x14ac:dyDescent="0.25">
      <c r="B38" s="207"/>
      <c r="C38" s="19" t="s">
        <v>87</v>
      </c>
    </row>
    <row r="39" spans="2:10" s="1" customFormat="1" x14ac:dyDescent="0.25">
      <c r="B39" s="189"/>
      <c r="C39" s="19" t="s">
        <v>227</v>
      </c>
    </row>
    <row r="40" spans="2:10" s="1" customFormat="1" x14ac:dyDescent="0.25">
      <c r="B40" s="152"/>
      <c r="C40" s="19" t="s">
        <v>210</v>
      </c>
    </row>
    <row r="41" spans="2:10" s="1" customFormat="1" x14ac:dyDescent="0.25"/>
  </sheetData>
  <mergeCells count="146">
    <mergeCell ref="Y2:Y3"/>
    <mergeCell ref="A2:A7"/>
    <mergeCell ref="B2:B7"/>
    <mergeCell ref="C2:C7"/>
    <mergeCell ref="D2:G2"/>
    <mergeCell ref="H2:H3"/>
    <mergeCell ref="I2:K2"/>
    <mergeCell ref="BD2:BD7"/>
    <mergeCell ref="D4:P4"/>
    <mergeCell ref="Q4:AP4"/>
    <mergeCell ref="AQ4:BC4"/>
    <mergeCell ref="D6:P6"/>
    <mergeCell ref="R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  <mergeCell ref="AL2:AL3"/>
    <mergeCell ref="L2:L3"/>
    <mergeCell ref="M2:P2"/>
    <mergeCell ref="Q2:T2"/>
    <mergeCell ref="U2:U3"/>
    <mergeCell ref="V2:X2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C28:AC29"/>
    <mergeCell ref="AD28:AD29"/>
    <mergeCell ref="AE28:AE29"/>
    <mergeCell ref="AF28:AF29"/>
    <mergeCell ref="AG28:AG29"/>
    <mergeCell ref="AH28:AH29"/>
    <mergeCell ref="W28:W29"/>
    <mergeCell ref="X28:X29"/>
    <mergeCell ref="Y28:Y29"/>
    <mergeCell ref="Z28:Z29"/>
    <mergeCell ref="AA28:AA29"/>
    <mergeCell ref="AB28:AB29"/>
    <mergeCell ref="BA28:BA29"/>
    <mergeCell ref="BB28:BB29"/>
    <mergeCell ref="BC28:BC29"/>
    <mergeCell ref="BD28:BD29"/>
    <mergeCell ref="B32:C32"/>
    <mergeCell ref="B34:C34"/>
    <mergeCell ref="AU28:AU29"/>
    <mergeCell ref="AV28:AV29"/>
    <mergeCell ref="AW28:AW29"/>
    <mergeCell ref="AX28:AX29"/>
    <mergeCell ref="AY28:AY29"/>
    <mergeCell ref="AZ28:AZ29"/>
    <mergeCell ref="AO28:AO29"/>
    <mergeCell ref="AP28:AP29"/>
    <mergeCell ref="AQ28:AQ29"/>
    <mergeCell ref="AR28:AR29"/>
    <mergeCell ref="AS28:AS29"/>
    <mergeCell ref="AT28:AT29"/>
    <mergeCell ref="AI28:AI29"/>
    <mergeCell ref="AJ28:AJ29"/>
    <mergeCell ref="AK28:AK29"/>
    <mergeCell ref="AL28:AL29"/>
    <mergeCell ref="AM28:AM29"/>
    <mergeCell ref="AN28:AN29"/>
    <mergeCell ref="B35:J35"/>
    <mergeCell ref="A1:F1"/>
    <mergeCell ref="D26:D27"/>
    <mergeCell ref="E26:E27"/>
    <mergeCell ref="F26:F27"/>
    <mergeCell ref="G26:G27"/>
    <mergeCell ref="H26:H27"/>
    <mergeCell ref="I26:I27"/>
    <mergeCell ref="J26:J27"/>
    <mergeCell ref="E28:E29"/>
    <mergeCell ref="F28:F29"/>
    <mergeCell ref="G28:G29"/>
    <mergeCell ref="H28:H29"/>
    <mergeCell ref="I28:I29"/>
    <mergeCell ref="J28:J29"/>
    <mergeCell ref="A8:A32"/>
    <mergeCell ref="B26:B27"/>
    <mergeCell ref="C26:C27"/>
    <mergeCell ref="B28:B29"/>
    <mergeCell ref="C28:C29"/>
    <mergeCell ref="D28:D29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AC26:AC27"/>
    <mergeCell ref="AD26:AD27"/>
    <mergeCell ref="AE26:AE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AO26:AO27"/>
    <mergeCell ref="AP26:AP27"/>
    <mergeCell ref="AQ26:AQ27"/>
    <mergeCell ref="AR26:AR27"/>
    <mergeCell ref="AS26:AS27"/>
    <mergeCell ref="AT26:AT27"/>
    <mergeCell ref="AI26:AI27"/>
    <mergeCell ref="AJ26:AJ27"/>
    <mergeCell ref="AK26:AK27"/>
    <mergeCell ref="AL26:AL27"/>
    <mergeCell ref="AM26:AM27"/>
    <mergeCell ref="AN26:AN27"/>
    <mergeCell ref="BA26:BA27"/>
    <mergeCell ref="BB26:BB27"/>
    <mergeCell ref="BC26:BC27"/>
    <mergeCell ref="BD26:BD27"/>
    <mergeCell ref="AU26:AU27"/>
    <mergeCell ref="AV26:AV27"/>
    <mergeCell ref="AW26:AW27"/>
    <mergeCell ref="AX26:AX27"/>
    <mergeCell ref="AY26:AY27"/>
    <mergeCell ref="AZ26:AZ27"/>
  </mergeCells>
  <pageMargins left="0.31496062992125984" right="0.70866141732283472" top="0.35433070866141736" bottom="0.35433070866141736" header="0.31496062992125984" footer="0.31496062992125984"/>
  <pageSetup paperSize="9" scale="65" orientation="landscape" r:id="rId1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tabSelected="1" zoomScale="80" zoomScaleNormal="80" workbookViewId="0">
      <selection activeCell="R40" sqref="R40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x14ac:dyDescent="0.25">
      <c r="A1" s="282" t="s">
        <v>74</v>
      </c>
      <c r="B1" s="282"/>
      <c r="C1" s="282"/>
      <c r="D1" s="282"/>
      <c r="E1" s="282"/>
      <c r="F1" s="282"/>
    </row>
    <row r="2" spans="1:56" s="4" customFormat="1" ht="15" customHeight="1" x14ac:dyDescent="0.25">
      <c r="A2" s="337" t="s">
        <v>1</v>
      </c>
      <c r="B2" s="337" t="s">
        <v>2</v>
      </c>
      <c r="C2" s="340" t="s">
        <v>3</v>
      </c>
      <c r="D2" s="269" t="s">
        <v>5</v>
      </c>
      <c r="E2" s="269"/>
      <c r="F2" s="269"/>
      <c r="G2" s="269"/>
      <c r="H2" s="274" t="s">
        <v>6</v>
      </c>
      <c r="I2" s="269" t="s">
        <v>7</v>
      </c>
      <c r="J2" s="269"/>
      <c r="K2" s="269"/>
      <c r="L2" s="274" t="s">
        <v>8</v>
      </c>
      <c r="M2" s="269" t="s">
        <v>9</v>
      </c>
      <c r="N2" s="269"/>
      <c r="O2" s="269"/>
      <c r="P2" s="269"/>
      <c r="Q2" s="269" t="s">
        <v>10</v>
      </c>
      <c r="R2" s="269"/>
      <c r="S2" s="269"/>
      <c r="T2" s="269"/>
      <c r="U2" s="310" t="s">
        <v>11</v>
      </c>
      <c r="V2" s="269" t="s">
        <v>12</v>
      </c>
      <c r="W2" s="269"/>
      <c r="X2" s="269"/>
      <c r="Y2" s="310" t="s">
        <v>13</v>
      </c>
      <c r="Z2" s="269" t="s">
        <v>14</v>
      </c>
      <c r="AA2" s="269"/>
      <c r="AB2" s="269"/>
      <c r="AC2" s="310" t="s">
        <v>15</v>
      </c>
      <c r="AD2" s="269" t="s">
        <v>16</v>
      </c>
      <c r="AE2" s="269"/>
      <c r="AF2" s="269"/>
      <c r="AG2" s="269"/>
      <c r="AH2" s="310" t="s">
        <v>17</v>
      </c>
      <c r="AI2" s="269" t="s">
        <v>18</v>
      </c>
      <c r="AJ2" s="269"/>
      <c r="AK2" s="269"/>
      <c r="AL2" s="310" t="s">
        <v>19</v>
      </c>
      <c r="AM2" s="279" t="s">
        <v>20</v>
      </c>
      <c r="AN2" s="270"/>
      <c r="AO2" s="270"/>
      <c r="AP2" s="271"/>
      <c r="AQ2" s="279" t="s">
        <v>21</v>
      </c>
      <c r="AR2" s="270"/>
      <c r="AS2" s="270"/>
      <c r="AT2" s="271"/>
      <c r="AU2" s="310" t="s">
        <v>22</v>
      </c>
      <c r="AV2" s="269" t="s">
        <v>23</v>
      </c>
      <c r="AW2" s="269"/>
      <c r="AX2" s="269"/>
      <c r="AY2" s="322" t="s">
        <v>24</v>
      </c>
      <c r="AZ2" s="269" t="s">
        <v>25</v>
      </c>
      <c r="BA2" s="269"/>
      <c r="BB2" s="269"/>
      <c r="BC2" s="269"/>
      <c r="BD2" s="339" t="s">
        <v>75</v>
      </c>
    </row>
    <row r="3" spans="1:56" s="4" customFormat="1" ht="57.75" customHeight="1" x14ac:dyDescent="0.25">
      <c r="A3" s="337"/>
      <c r="B3" s="337"/>
      <c r="C3" s="340"/>
      <c r="D3" s="5" t="s">
        <v>36</v>
      </c>
      <c r="E3" s="5" t="s">
        <v>37</v>
      </c>
      <c r="F3" s="5" t="s">
        <v>27</v>
      </c>
      <c r="G3" s="5" t="s">
        <v>28</v>
      </c>
      <c r="H3" s="274"/>
      <c r="I3" s="5" t="s">
        <v>29</v>
      </c>
      <c r="J3" s="5" t="s">
        <v>30</v>
      </c>
      <c r="K3" s="5" t="s">
        <v>31</v>
      </c>
      <c r="L3" s="274"/>
      <c r="M3" s="5" t="s">
        <v>32</v>
      </c>
      <c r="N3" s="5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5" t="s">
        <v>27</v>
      </c>
      <c r="T3" s="5" t="s">
        <v>28</v>
      </c>
      <c r="U3" s="312"/>
      <c r="V3" s="5" t="s">
        <v>38</v>
      </c>
      <c r="W3" s="5" t="s">
        <v>39</v>
      </c>
      <c r="X3" s="5" t="s">
        <v>40</v>
      </c>
      <c r="Y3" s="312"/>
      <c r="Z3" s="5" t="s">
        <v>41</v>
      </c>
      <c r="AA3" s="5" t="s">
        <v>42</v>
      </c>
      <c r="AB3" s="5" t="s">
        <v>43</v>
      </c>
      <c r="AC3" s="312"/>
      <c r="AD3" s="5" t="s">
        <v>41</v>
      </c>
      <c r="AE3" s="5" t="s">
        <v>42</v>
      </c>
      <c r="AF3" s="5" t="s">
        <v>43</v>
      </c>
      <c r="AG3" s="5" t="s">
        <v>44</v>
      </c>
      <c r="AH3" s="312"/>
      <c r="AI3" s="5" t="s">
        <v>29</v>
      </c>
      <c r="AJ3" s="5" t="s">
        <v>30</v>
      </c>
      <c r="AK3" s="5" t="s">
        <v>31</v>
      </c>
      <c r="AL3" s="312"/>
      <c r="AM3" s="5" t="s">
        <v>45</v>
      </c>
      <c r="AN3" s="5" t="s">
        <v>46</v>
      </c>
      <c r="AO3" s="5" t="s">
        <v>47</v>
      </c>
      <c r="AP3" s="5" t="s">
        <v>48</v>
      </c>
      <c r="AQ3" s="5" t="s">
        <v>36</v>
      </c>
      <c r="AR3" s="5" t="s">
        <v>37</v>
      </c>
      <c r="AS3" s="5" t="s">
        <v>27</v>
      </c>
      <c r="AT3" s="5" t="s">
        <v>28</v>
      </c>
      <c r="AU3" s="312"/>
      <c r="AV3" s="5" t="s">
        <v>29</v>
      </c>
      <c r="AW3" s="5" t="s">
        <v>30</v>
      </c>
      <c r="AX3" s="5" t="s">
        <v>31</v>
      </c>
      <c r="AY3" s="323"/>
      <c r="AZ3" s="5" t="s">
        <v>32</v>
      </c>
      <c r="BA3" s="5" t="s">
        <v>33</v>
      </c>
      <c r="BB3" s="5" t="s">
        <v>34</v>
      </c>
      <c r="BC3" s="5" t="s">
        <v>35</v>
      </c>
      <c r="BD3" s="339"/>
    </row>
    <row r="4" spans="1:56" s="4" customFormat="1" x14ac:dyDescent="0.25">
      <c r="A4" s="337"/>
      <c r="B4" s="337"/>
      <c r="C4" s="340"/>
      <c r="D4" s="269" t="s">
        <v>49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 t="s">
        <v>50</v>
      </c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 t="s">
        <v>50</v>
      </c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339"/>
    </row>
    <row r="5" spans="1:56" s="4" customFormat="1" x14ac:dyDescent="0.25">
      <c r="A5" s="337"/>
      <c r="B5" s="337"/>
      <c r="C5" s="340"/>
      <c r="D5" s="175">
        <v>1</v>
      </c>
      <c r="E5" s="175">
        <v>2</v>
      </c>
      <c r="F5" s="175">
        <v>3</v>
      </c>
      <c r="G5" s="175">
        <v>4</v>
      </c>
      <c r="H5" s="175">
        <v>5</v>
      </c>
      <c r="I5" s="175">
        <v>6</v>
      </c>
      <c r="J5" s="175">
        <v>7</v>
      </c>
      <c r="K5" s="175">
        <v>8</v>
      </c>
      <c r="L5" s="175">
        <v>9</v>
      </c>
      <c r="M5" s="175">
        <v>10</v>
      </c>
      <c r="N5" s="175">
        <v>11</v>
      </c>
      <c r="O5" s="175">
        <v>12</v>
      </c>
      <c r="P5" s="175">
        <v>13</v>
      </c>
      <c r="Q5" s="175">
        <v>14</v>
      </c>
      <c r="R5" s="175">
        <v>15</v>
      </c>
      <c r="S5" s="175">
        <v>16</v>
      </c>
      <c r="T5" s="175">
        <v>17</v>
      </c>
      <c r="U5" s="175"/>
      <c r="V5" s="175"/>
      <c r="W5" s="175">
        <v>1</v>
      </c>
      <c r="X5" s="175">
        <v>2</v>
      </c>
      <c r="Y5" s="175">
        <v>3</v>
      </c>
      <c r="Z5" s="175">
        <v>4</v>
      </c>
      <c r="AA5" s="175">
        <v>5</v>
      </c>
      <c r="AB5" s="175">
        <v>6</v>
      </c>
      <c r="AC5" s="175">
        <v>7</v>
      </c>
      <c r="AD5" s="175">
        <v>8</v>
      </c>
      <c r="AE5" s="175">
        <v>9</v>
      </c>
      <c r="AF5" s="175">
        <v>10</v>
      </c>
      <c r="AG5" s="175">
        <v>11</v>
      </c>
      <c r="AH5" s="175">
        <v>12</v>
      </c>
      <c r="AI5" s="175">
        <v>13</v>
      </c>
      <c r="AJ5" s="175">
        <v>14</v>
      </c>
      <c r="AK5" s="175">
        <v>15</v>
      </c>
      <c r="AL5" s="175">
        <v>16</v>
      </c>
      <c r="AM5" s="175">
        <v>17</v>
      </c>
      <c r="AN5" s="175">
        <v>18</v>
      </c>
      <c r="AO5" s="175">
        <v>19</v>
      </c>
      <c r="AP5" s="175">
        <v>20</v>
      </c>
      <c r="AQ5" s="175">
        <v>21</v>
      </c>
      <c r="AR5" s="175">
        <v>22</v>
      </c>
      <c r="AS5" s="175">
        <v>23</v>
      </c>
      <c r="AT5" s="175">
        <v>24</v>
      </c>
      <c r="AU5" s="175">
        <v>25</v>
      </c>
      <c r="AV5" s="175">
        <v>26</v>
      </c>
      <c r="AW5" s="175">
        <v>27</v>
      </c>
      <c r="AX5" s="175">
        <v>28</v>
      </c>
      <c r="AY5" s="175">
        <v>29</v>
      </c>
      <c r="AZ5" s="175">
        <v>30</v>
      </c>
      <c r="BA5" s="175">
        <v>31</v>
      </c>
      <c r="BB5" s="175">
        <v>32</v>
      </c>
      <c r="BC5" s="175">
        <v>33</v>
      </c>
      <c r="BD5" s="339"/>
    </row>
    <row r="6" spans="1:56" s="4" customFormat="1" x14ac:dyDescent="0.25">
      <c r="A6" s="337"/>
      <c r="B6" s="337"/>
      <c r="C6" s="340"/>
      <c r="D6" s="269" t="s">
        <v>51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176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 t="s">
        <v>51</v>
      </c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1"/>
      <c r="BD6" s="339"/>
    </row>
    <row r="7" spans="1:56" s="4" customFormat="1" x14ac:dyDescent="0.25">
      <c r="A7" s="337"/>
      <c r="B7" s="337"/>
      <c r="C7" s="340"/>
      <c r="D7" s="175">
        <v>1</v>
      </c>
      <c r="E7" s="175">
        <v>2</v>
      </c>
      <c r="F7" s="175">
        <v>3</v>
      </c>
      <c r="G7" s="175">
        <v>4</v>
      </c>
      <c r="H7" s="175">
        <v>5</v>
      </c>
      <c r="I7" s="175">
        <v>6</v>
      </c>
      <c r="J7" s="175">
        <v>7</v>
      </c>
      <c r="K7" s="175">
        <v>8</v>
      </c>
      <c r="L7" s="175">
        <v>9</v>
      </c>
      <c r="M7" s="175">
        <v>10</v>
      </c>
      <c r="N7" s="175">
        <v>11</v>
      </c>
      <c r="O7" s="175">
        <v>12</v>
      </c>
      <c r="P7" s="175">
        <v>13</v>
      </c>
      <c r="Q7" s="175">
        <v>14</v>
      </c>
      <c r="R7" s="175">
        <v>15</v>
      </c>
      <c r="S7" s="175">
        <v>16</v>
      </c>
      <c r="T7" s="175">
        <v>17</v>
      </c>
      <c r="U7" s="175">
        <v>18</v>
      </c>
      <c r="V7" s="175">
        <v>19</v>
      </c>
      <c r="W7" s="175">
        <v>20</v>
      </c>
      <c r="X7" s="175">
        <v>21</v>
      </c>
      <c r="Y7" s="175">
        <v>22</v>
      </c>
      <c r="Z7" s="175">
        <v>23</v>
      </c>
      <c r="AA7" s="175">
        <v>24</v>
      </c>
      <c r="AB7" s="175">
        <v>25</v>
      </c>
      <c r="AC7" s="175">
        <v>26</v>
      </c>
      <c r="AD7" s="175">
        <v>27</v>
      </c>
      <c r="AE7" s="175">
        <v>28</v>
      </c>
      <c r="AF7" s="175">
        <v>29</v>
      </c>
      <c r="AG7" s="175">
        <v>30</v>
      </c>
      <c r="AH7" s="175">
        <v>31</v>
      </c>
      <c r="AI7" s="175">
        <v>32</v>
      </c>
      <c r="AJ7" s="175">
        <v>33</v>
      </c>
      <c r="AK7" s="175">
        <v>34</v>
      </c>
      <c r="AL7" s="175">
        <v>35</v>
      </c>
      <c r="AM7" s="175">
        <v>36</v>
      </c>
      <c r="AN7" s="175">
        <v>37</v>
      </c>
      <c r="AO7" s="175">
        <v>38</v>
      </c>
      <c r="AP7" s="175">
        <v>39</v>
      </c>
      <c r="AQ7" s="175">
        <v>40</v>
      </c>
      <c r="AR7" s="175">
        <v>41</v>
      </c>
      <c r="AS7" s="175">
        <v>42</v>
      </c>
      <c r="AT7" s="175">
        <v>43</v>
      </c>
      <c r="AU7" s="175">
        <v>44</v>
      </c>
      <c r="AV7" s="175">
        <v>45</v>
      </c>
      <c r="AW7" s="175">
        <v>46</v>
      </c>
      <c r="AX7" s="175">
        <v>47</v>
      </c>
      <c r="AY7" s="175">
        <v>48</v>
      </c>
      <c r="AZ7" s="175">
        <v>49</v>
      </c>
      <c r="BA7" s="175">
        <v>50</v>
      </c>
      <c r="BB7" s="175">
        <v>51</v>
      </c>
      <c r="BC7" s="175">
        <v>52</v>
      </c>
      <c r="BD7" s="339"/>
    </row>
    <row r="8" spans="1:56" s="187" customFormat="1" ht="25.5" customHeight="1" x14ac:dyDescent="0.25">
      <c r="A8" s="337" t="s">
        <v>214</v>
      </c>
      <c r="B8" s="181" t="s">
        <v>65</v>
      </c>
      <c r="C8" s="215" t="s">
        <v>66</v>
      </c>
      <c r="D8" s="216"/>
      <c r="E8" s="216"/>
      <c r="F8" s="216"/>
      <c r="G8" s="216"/>
      <c r="H8" s="216"/>
      <c r="I8" s="216"/>
      <c r="J8" s="216" t="s">
        <v>235</v>
      </c>
      <c r="K8" s="216"/>
      <c r="L8" s="216"/>
      <c r="M8" s="216"/>
      <c r="N8" s="216"/>
      <c r="O8" s="216"/>
      <c r="P8" s="216"/>
      <c r="Q8" s="216"/>
      <c r="R8" s="216"/>
      <c r="S8" s="168"/>
      <c r="T8" s="177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 t="s">
        <v>239</v>
      </c>
      <c r="AF8" s="177"/>
      <c r="AG8" s="168"/>
      <c r="AH8" s="168"/>
      <c r="AI8" s="168"/>
      <c r="AJ8" s="168"/>
      <c r="AK8" s="168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7" t="s">
        <v>243</v>
      </c>
    </row>
    <row r="9" spans="1:56" s="187" customFormat="1" x14ac:dyDescent="0.25">
      <c r="A9" s="337"/>
      <c r="B9" s="166" t="s">
        <v>193</v>
      </c>
      <c r="C9" s="218" t="s">
        <v>60</v>
      </c>
      <c r="D9" s="219"/>
      <c r="E9" s="219"/>
      <c r="F9" s="219"/>
      <c r="G9" s="219"/>
      <c r="H9" s="219"/>
      <c r="I9" s="219"/>
      <c r="J9" s="219"/>
      <c r="K9" s="220"/>
      <c r="L9" s="220"/>
      <c r="M9" s="220"/>
      <c r="N9" s="220"/>
      <c r="O9" s="220"/>
      <c r="P9" s="221"/>
      <c r="Q9" s="220"/>
      <c r="R9" s="220"/>
      <c r="S9" s="122"/>
      <c r="T9" s="122"/>
      <c r="U9" s="89"/>
      <c r="V9" s="89"/>
      <c r="W9" s="164"/>
      <c r="X9" s="164"/>
      <c r="Y9" s="164"/>
      <c r="Z9" s="164"/>
      <c r="AA9" s="164"/>
      <c r="AB9" s="222"/>
      <c r="AC9" s="164"/>
      <c r="AD9" s="164"/>
      <c r="AE9" s="164" t="s">
        <v>77</v>
      </c>
      <c r="AF9" s="125"/>
      <c r="AG9" s="122"/>
      <c r="AH9" s="125"/>
      <c r="AI9" s="125"/>
      <c r="AJ9" s="126"/>
      <c r="AK9" s="158"/>
      <c r="AL9" s="158"/>
      <c r="AM9" s="158"/>
      <c r="AN9" s="158"/>
      <c r="AO9" s="223"/>
      <c r="AP9" s="223"/>
      <c r="AQ9" s="223"/>
      <c r="AR9" s="223"/>
      <c r="AS9" s="223"/>
      <c r="AT9" s="223"/>
      <c r="AU9" s="219"/>
      <c r="AV9" s="219"/>
      <c r="AW9" s="219"/>
      <c r="AX9" s="219"/>
      <c r="AY9" s="219"/>
      <c r="AZ9" s="219"/>
      <c r="BA9" s="219"/>
      <c r="BB9" s="219"/>
      <c r="BC9" s="219"/>
      <c r="BD9" s="224" t="s">
        <v>77</v>
      </c>
    </row>
    <row r="10" spans="1:56" s="187" customFormat="1" x14ac:dyDescent="0.25">
      <c r="A10" s="337"/>
      <c r="B10" s="166" t="s">
        <v>194</v>
      </c>
      <c r="C10" s="218" t="s">
        <v>67</v>
      </c>
      <c r="D10" s="219"/>
      <c r="E10" s="219"/>
      <c r="F10" s="219"/>
      <c r="G10" s="219"/>
      <c r="H10" s="219"/>
      <c r="I10" s="219"/>
      <c r="J10" s="219" t="s">
        <v>81</v>
      </c>
      <c r="K10" s="220"/>
      <c r="L10" s="220"/>
      <c r="M10" s="220"/>
      <c r="N10" s="220"/>
      <c r="O10" s="220"/>
      <c r="P10" s="221"/>
      <c r="Q10" s="220"/>
      <c r="R10" s="220"/>
      <c r="S10" s="122"/>
      <c r="T10" s="122"/>
      <c r="U10" s="89"/>
      <c r="V10" s="89"/>
      <c r="W10" s="164"/>
      <c r="X10" s="164"/>
      <c r="Y10" s="164"/>
      <c r="Z10" s="164"/>
      <c r="AA10" s="164"/>
      <c r="AB10" s="225"/>
      <c r="AC10" s="164"/>
      <c r="AD10" s="164"/>
      <c r="AE10" s="164" t="s">
        <v>77</v>
      </c>
      <c r="AF10" s="125"/>
      <c r="AG10" s="122"/>
      <c r="AH10" s="125"/>
      <c r="AI10" s="125"/>
      <c r="AJ10" s="126"/>
      <c r="AK10" s="158"/>
      <c r="AL10" s="158"/>
      <c r="AM10" s="158"/>
      <c r="AN10" s="158"/>
      <c r="AO10" s="223"/>
      <c r="AP10" s="223"/>
      <c r="AQ10" s="223"/>
      <c r="AR10" s="223"/>
      <c r="AS10" s="223"/>
      <c r="AT10" s="223"/>
      <c r="AU10" s="219"/>
      <c r="AV10" s="219"/>
      <c r="AW10" s="219"/>
      <c r="AX10" s="219"/>
      <c r="AY10" s="219"/>
      <c r="AZ10" s="219"/>
      <c r="BA10" s="219"/>
      <c r="BB10" s="219"/>
      <c r="BC10" s="219"/>
      <c r="BD10" s="224" t="s">
        <v>88</v>
      </c>
    </row>
    <row r="11" spans="1:56" s="187" customFormat="1" x14ac:dyDescent="0.25">
      <c r="A11" s="337"/>
      <c r="B11" s="181" t="s">
        <v>69</v>
      </c>
      <c r="C11" s="215" t="s">
        <v>70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 t="s">
        <v>266</v>
      </c>
      <c r="AF11" s="168" t="s">
        <v>114</v>
      </c>
      <c r="AG11" s="168"/>
      <c r="AH11" s="168" t="s">
        <v>114</v>
      </c>
      <c r="AI11" s="168" t="s">
        <v>114</v>
      </c>
      <c r="AJ11" s="168" t="s">
        <v>245</v>
      </c>
      <c r="AK11" s="168"/>
      <c r="AL11" s="217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7" t="s">
        <v>246</v>
      </c>
    </row>
    <row r="12" spans="1:56" s="187" customFormat="1" x14ac:dyDescent="0.25">
      <c r="A12" s="337"/>
      <c r="B12" s="179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 t="s">
        <v>114</v>
      </c>
      <c r="AF12" s="170"/>
      <c r="AG12" s="170"/>
      <c r="AH12" s="170"/>
      <c r="AI12" s="170"/>
      <c r="AJ12" s="170"/>
      <c r="AK12" s="170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4" t="s">
        <v>114</v>
      </c>
    </row>
    <row r="13" spans="1:56" s="187" customFormat="1" x14ac:dyDescent="0.25">
      <c r="A13" s="337"/>
      <c r="B13" s="32" t="s">
        <v>198</v>
      </c>
      <c r="C13" s="198" t="s">
        <v>199</v>
      </c>
      <c r="D13" s="219"/>
      <c r="E13" s="219"/>
      <c r="F13" s="219"/>
      <c r="G13" s="219"/>
      <c r="H13" s="219"/>
      <c r="I13" s="219"/>
      <c r="J13" s="219"/>
      <c r="K13" s="220"/>
      <c r="L13" s="220"/>
      <c r="M13" s="220"/>
      <c r="N13" s="220"/>
      <c r="O13" s="220"/>
      <c r="P13" s="220"/>
      <c r="Q13" s="220"/>
      <c r="R13" s="220"/>
      <c r="S13" s="122"/>
      <c r="T13" s="122"/>
      <c r="U13" s="89"/>
      <c r="V13" s="89"/>
      <c r="W13" s="164"/>
      <c r="X13" s="164"/>
      <c r="Y13" s="164"/>
      <c r="Z13" s="164"/>
      <c r="AA13" s="164"/>
      <c r="AB13" s="222"/>
      <c r="AC13" s="164"/>
      <c r="AD13" s="164"/>
      <c r="AE13" s="164" t="s">
        <v>77</v>
      </c>
      <c r="AF13" s="125"/>
      <c r="AG13" s="122"/>
      <c r="AH13" s="125"/>
      <c r="AI13" s="125"/>
      <c r="AJ13" s="126"/>
      <c r="AK13" s="158"/>
      <c r="AL13" s="158"/>
      <c r="AM13" s="158"/>
      <c r="AN13" s="158"/>
      <c r="AO13" s="223"/>
      <c r="AP13" s="223"/>
      <c r="AQ13" s="223"/>
      <c r="AR13" s="223"/>
      <c r="AS13" s="223"/>
      <c r="AT13" s="223"/>
      <c r="AU13" s="219"/>
      <c r="AV13" s="219"/>
      <c r="AW13" s="219"/>
      <c r="AX13" s="219"/>
      <c r="AY13" s="219"/>
      <c r="AZ13" s="219"/>
      <c r="BA13" s="219"/>
      <c r="BB13" s="219"/>
      <c r="BC13" s="219"/>
      <c r="BD13" s="224" t="s">
        <v>77</v>
      </c>
    </row>
    <row r="14" spans="1:56" s="187" customFormat="1" ht="28.5" customHeight="1" x14ac:dyDescent="0.25">
      <c r="A14" s="337"/>
      <c r="B14" s="228" t="s">
        <v>163</v>
      </c>
      <c r="C14" s="229" t="s">
        <v>164</v>
      </c>
      <c r="D14" s="230"/>
      <c r="E14" s="230"/>
      <c r="F14" s="230"/>
      <c r="G14" s="230"/>
      <c r="H14" s="230"/>
      <c r="I14" s="230"/>
      <c r="J14" s="230"/>
      <c r="K14" s="230" t="s">
        <v>114</v>
      </c>
      <c r="L14" s="230"/>
      <c r="M14" s="230"/>
      <c r="N14" s="230"/>
      <c r="O14" s="230"/>
      <c r="P14" s="230"/>
      <c r="Q14" s="230"/>
      <c r="R14" s="230"/>
      <c r="S14" s="127"/>
      <c r="T14" s="127" t="s">
        <v>114</v>
      </c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 t="s">
        <v>265</v>
      </c>
      <c r="AF14" s="127" t="s">
        <v>114</v>
      </c>
      <c r="AG14" s="127"/>
      <c r="AH14" s="127" t="s">
        <v>114</v>
      </c>
      <c r="AI14" s="127" t="s">
        <v>114</v>
      </c>
      <c r="AJ14" s="127" t="s">
        <v>245</v>
      </c>
      <c r="AK14" s="30"/>
      <c r="AL14" s="231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1" t="s">
        <v>247</v>
      </c>
    </row>
    <row r="15" spans="1:56" s="187" customFormat="1" ht="29.25" customHeight="1" x14ac:dyDescent="0.25">
      <c r="A15" s="337"/>
      <c r="B15" s="202" t="s">
        <v>165</v>
      </c>
      <c r="C15" s="203" t="s">
        <v>166</v>
      </c>
      <c r="D15" s="227"/>
      <c r="E15" s="227"/>
      <c r="F15" s="227"/>
      <c r="G15" s="227"/>
      <c r="H15" s="227"/>
      <c r="I15" s="227"/>
      <c r="J15" s="227"/>
      <c r="K15" s="227" t="s">
        <v>114</v>
      </c>
      <c r="L15" s="227"/>
      <c r="M15" s="227"/>
      <c r="N15" s="227"/>
      <c r="O15" s="227"/>
      <c r="P15" s="227"/>
      <c r="Q15" s="227"/>
      <c r="R15" s="227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 t="s">
        <v>114</v>
      </c>
      <c r="AF15" s="170" t="s">
        <v>114</v>
      </c>
      <c r="AG15" s="170"/>
      <c r="AH15" s="170"/>
      <c r="AI15" s="170"/>
      <c r="AJ15" s="232" t="s">
        <v>241</v>
      </c>
      <c r="AK15" s="170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4" t="s">
        <v>240</v>
      </c>
    </row>
    <row r="16" spans="1:56" s="187" customFormat="1" x14ac:dyDescent="0.25">
      <c r="A16" s="337"/>
      <c r="B16" s="32" t="s">
        <v>167</v>
      </c>
      <c r="C16" s="198" t="s">
        <v>168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20"/>
      <c r="O16" s="220"/>
      <c r="P16" s="220"/>
      <c r="Q16" s="220"/>
      <c r="R16" s="220"/>
      <c r="S16" s="122"/>
      <c r="T16" s="122"/>
      <c r="U16" s="89"/>
      <c r="V16" s="89"/>
      <c r="W16" s="164"/>
      <c r="X16" s="164"/>
      <c r="Y16" s="164"/>
      <c r="Z16" s="164"/>
      <c r="AA16" s="164"/>
      <c r="AB16" s="222"/>
      <c r="AC16" s="164"/>
      <c r="AD16" s="164"/>
      <c r="AE16" s="164" t="s">
        <v>77</v>
      </c>
      <c r="AF16" s="125"/>
      <c r="AG16" s="122"/>
      <c r="AH16" s="125"/>
      <c r="AI16" s="125"/>
      <c r="AJ16" s="126"/>
      <c r="AK16" s="158"/>
      <c r="AL16" s="158"/>
      <c r="AM16" s="158"/>
      <c r="AN16" s="158"/>
      <c r="AO16" s="223"/>
      <c r="AP16" s="223"/>
      <c r="AQ16" s="223"/>
      <c r="AR16" s="223"/>
      <c r="AS16" s="223"/>
      <c r="AT16" s="223"/>
      <c r="AU16" s="219"/>
      <c r="AV16" s="219"/>
      <c r="AW16" s="219"/>
      <c r="AX16" s="219"/>
      <c r="AY16" s="219"/>
      <c r="AZ16" s="219"/>
      <c r="BA16" s="219"/>
      <c r="BB16" s="219"/>
      <c r="BC16" s="219"/>
      <c r="BD16" s="224" t="s">
        <v>77</v>
      </c>
    </row>
    <row r="17" spans="1:56" s="187" customFormat="1" x14ac:dyDescent="0.25">
      <c r="A17" s="337"/>
      <c r="B17" s="32" t="s">
        <v>248</v>
      </c>
      <c r="C17" s="198" t="s">
        <v>249</v>
      </c>
      <c r="D17" s="219"/>
      <c r="E17" s="219"/>
      <c r="F17" s="219"/>
      <c r="G17" s="219"/>
      <c r="H17" s="219"/>
      <c r="I17" s="219"/>
      <c r="J17" s="219"/>
      <c r="K17" s="220" t="s">
        <v>77</v>
      </c>
      <c r="L17" s="220"/>
      <c r="M17" s="220"/>
      <c r="N17" s="220"/>
      <c r="O17" s="220"/>
      <c r="P17" s="220"/>
      <c r="Q17" s="220"/>
      <c r="R17" s="220"/>
      <c r="S17" s="122"/>
      <c r="T17" s="122"/>
      <c r="U17" s="89"/>
      <c r="V17" s="89"/>
      <c r="W17" s="164"/>
      <c r="X17" s="164"/>
      <c r="Y17" s="164"/>
      <c r="Z17" s="164"/>
      <c r="AA17" s="164"/>
      <c r="AB17" s="222"/>
      <c r="AC17" s="164"/>
      <c r="AD17" s="164"/>
      <c r="AE17" s="164"/>
      <c r="AF17" s="125"/>
      <c r="AG17" s="122"/>
      <c r="AH17" s="125"/>
      <c r="AI17" s="125"/>
      <c r="AJ17" s="126"/>
      <c r="AK17" s="158"/>
      <c r="AL17" s="158"/>
      <c r="AM17" s="158"/>
      <c r="AN17" s="158"/>
      <c r="AO17" s="223"/>
      <c r="AP17" s="223"/>
      <c r="AQ17" s="223"/>
      <c r="AR17" s="223"/>
      <c r="AS17" s="223"/>
      <c r="AT17" s="223"/>
      <c r="AU17" s="219"/>
      <c r="AV17" s="219"/>
      <c r="AW17" s="219"/>
      <c r="AX17" s="219"/>
      <c r="AY17" s="219"/>
      <c r="AZ17" s="219"/>
      <c r="BA17" s="219"/>
      <c r="BB17" s="219"/>
      <c r="BC17" s="219"/>
      <c r="BD17" s="224" t="s">
        <v>77</v>
      </c>
    </row>
    <row r="18" spans="1:56" s="187" customFormat="1" x14ac:dyDescent="0.25">
      <c r="A18" s="337"/>
      <c r="B18" s="32" t="s">
        <v>250</v>
      </c>
      <c r="C18" s="198" t="s">
        <v>182</v>
      </c>
      <c r="D18" s="219"/>
      <c r="E18" s="219"/>
      <c r="F18" s="219"/>
      <c r="G18" s="219"/>
      <c r="H18" s="219"/>
      <c r="I18" s="219"/>
      <c r="J18" s="219"/>
      <c r="K18" s="220"/>
      <c r="L18" s="220"/>
      <c r="M18" s="220"/>
      <c r="N18" s="220"/>
      <c r="O18" s="220"/>
      <c r="P18" s="220"/>
      <c r="Q18" s="220"/>
      <c r="R18" s="220"/>
      <c r="S18" s="122"/>
      <c r="T18" s="122"/>
      <c r="U18" s="89"/>
      <c r="V18" s="89"/>
      <c r="W18" s="164"/>
      <c r="X18" s="164"/>
      <c r="Y18" s="164"/>
      <c r="Z18" s="164"/>
      <c r="AA18" s="164"/>
      <c r="AB18" s="222"/>
      <c r="AC18" s="164"/>
      <c r="AD18" s="164"/>
      <c r="AE18" s="164"/>
      <c r="AF18" s="125" t="s">
        <v>77</v>
      </c>
      <c r="AG18" s="122"/>
      <c r="AH18" s="125"/>
      <c r="AI18" s="125"/>
      <c r="AJ18" s="126"/>
      <c r="AK18" s="158"/>
      <c r="AL18" s="158"/>
      <c r="AM18" s="158"/>
      <c r="AN18" s="158"/>
      <c r="AO18" s="223"/>
      <c r="AP18" s="223"/>
      <c r="AQ18" s="223"/>
      <c r="AR18" s="223"/>
      <c r="AS18" s="223"/>
      <c r="AT18" s="223"/>
      <c r="AU18" s="219"/>
      <c r="AV18" s="219"/>
      <c r="AW18" s="219"/>
      <c r="AX18" s="219"/>
      <c r="AY18" s="219"/>
      <c r="AZ18" s="219"/>
      <c r="BA18" s="219"/>
      <c r="BB18" s="219"/>
      <c r="BC18" s="219"/>
      <c r="BD18" s="224" t="s">
        <v>77</v>
      </c>
    </row>
    <row r="19" spans="1:56" s="187" customFormat="1" x14ac:dyDescent="0.25">
      <c r="A19" s="337"/>
      <c r="B19" s="202" t="s">
        <v>169</v>
      </c>
      <c r="C19" s="203" t="s">
        <v>170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 t="s">
        <v>114</v>
      </c>
      <c r="AF19" s="170"/>
      <c r="AG19" s="170"/>
      <c r="AH19" s="170" t="s">
        <v>114</v>
      </c>
      <c r="AI19" s="170"/>
      <c r="AJ19" s="232" t="s">
        <v>241</v>
      </c>
      <c r="AK19" s="170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4" t="s">
        <v>233</v>
      </c>
    </row>
    <row r="20" spans="1:56" s="187" customFormat="1" x14ac:dyDescent="0.25">
      <c r="A20" s="337"/>
      <c r="B20" s="32" t="s">
        <v>173</v>
      </c>
      <c r="C20" s="198" t="s">
        <v>174</v>
      </c>
      <c r="D20" s="219"/>
      <c r="E20" s="219"/>
      <c r="F20" s="219"/>
      <c r="G20" s="219"/>
      <c r="H20" s="219"/>
      <c r="I20" s="219"/>
      <c r="J20" s="219"/>
      <c r="K20" s="220"/>
      <c r="L20" s="220"/>
      <c r="M20" s="220"/>
      <c r="N20" s="220"/>
      <c r="O20" s="220"/>
      <c r="P20" s="221"/>
      <c r="Q20" s="220"/>
      <c r="R20" s="220"/>
      <c r="S20" s="122"/>
      <c r="T20" s="122"/>
      <c r="U20" s="89"/>
      <c r="V20" s="89"/>
      <c r="W20" s="164"/>
      <c r="X20" s="164"/>
      <c r="Y20" s="164"/>
      <c r="Z20" s="164"/>
      <c r="AA20" s="164"/>
      <c r="AB20" s="225"/>
      <c r="AC20" s="164"/>
      <c r="AD20" s="164"/>
      <c r="AE20" s="164" t="s">
        <v>138</v>
      </c>
      <c r="AF20" s="125"/>
      <c r="AG20" s="122"/>
      <c r="AH20" s="125"/>
      <c r="AI20" s="125"/>
      <c r="AJ20" s="233"/>
      <c r="AK20" s="158"/>
      <c r="AL20" s="158"/>
      <c r="AM20" s="158"/>
      <c r="AN20" s="158"/>
      <c r="AO20" s="223"/>
      <c r="AP20" s="223"/>
      <c r="AQ20" s="223"/>
      <c r="AR20" s="223"/>
      <c r="AS20" s="223"/>
      <c r="AT20" s="223"/>
      <c r="AU20" s="219"/>
      <c r="AV20" s="219"/>
      <c r="AW20" s="219"/>
      <c r="AX20" s="219"/>
      <c r="AY20" s="219"/>
      <c r="AZ20" s="219"/>
      <c r="BA20" s="219"/>
      <c r="BB20" s="219"/>
      <c r="BC20" s="219"/>
      <c r="BD20" s="224" t="s">
        <v>138</v>
      </c>
    </row>
    <row r="21" spans="1:56" s="187" customFormat="1" x14ac:dyDescent="0.25">
      <c r="A21" s="337"/>
      <c r="B21" s="32" t="s">
        <v>217</v>
      </c>
      <c r="C21" s="198" t="s">
        <v>218</v>
      </c>
      <c r="D21" s="219"/>
      <c r="E21" s="219"/>
      <c r="F21" s="219"/>
      <c r="G21" s="219"/>
      <c r="H21" s="219"/>
      <c r="I21" s="219"/>
      <c r="J21" s="219"/>
      <c r="K21" s="220"/>
      <c r="L21" s="220"/>
      <c r="M21" s="220"/>
      <c r="N21" s="220"/>
      <c r="O21" s="220"/>
      <c r="P21" s="221"/>
      <c r="Q21" s="220"/>
      <c r="R21" s="220"/>
      <c r="S21" s="122"/>
      <c r="T21" s="122"/>
      <c r="U21" s="89"/>
      <c r="V21" s="89"/>
      <c r="W21" s="164"/>
      <c r="X21" s="164"/>
      <c r="Y21" s="164"/>
      <c r="Z21" s="164"/>
      <c r="AA21" s="164"/>
      <c r="AB21" s="225"/>
      <c r="AC21" s="164"/>
      <c r="AD21" s="164"/>
      <c r="AE21" s="164" t="s">
        <v>138</v>
      </c>
      <c r="AF21" s="125"/>
      <c r="AG21" s="122"/>
      <c r="AH21" s="125"/>
      <c r="AI21" s="125"/>
      <c r="AJ21" s="233"/>
      <c r="AK21" s="158"/>
      <c r="AL21" s="158"/>
      <c r="AM21" s="158"/>
      <c r="AN21" s="158"/>
      <c r="AO21" s="223"/>
      <c r="AP21" s="223"/>
      <c r="AQ21" s="223"/>
      <c r="AR21" s="223"/>
      <c r="AS21" s="223"/>
      <c r="AT21" s="223"/>
      <c r="AU21" s="219"/>
      <c r="AV21" s="219"/>
      <c r="AW21" s="219"/>
      <c r="AX21" s="219"/>
      <c r="AY21" s="219"/>
      <c r="AZ21" s="219"/>
      <c r="BA21" s="219"/>
      <c r="BB21" s="219"/>
      <c r="BC21" s="219"/>
      <c r="BD21" s="224" t="s">
        <v>138</v>
      </c>
    </row>
    <row r="22" spans="1:56" s="187" customFormat="1" x14ac:dyDescent="0.25">
      <c r="A22" s="337"/>
      <c r="B22" s="32" t="s">
        <v>219</v>
      </c>
      <c r="C22" s="198" t="s">
        <v>180</v>
      </c>
      <c r="D22" s="219"/>
      <c r="E22" s="219"/>
      <c r="F22" s="219"/>
      <c r="G22" s="219"/>
      <c r="H22" s="219"/>
      <c r="I22" s="219"/>
      <c r="J22" s="219"/>
      <c r="K22" s="220"/>
      <c r="L22" s="220"/>
      <c r="M22" s="220"/>
      <c r="N22" s="220"/>
      <c r="O22" s="220"/>
      <c r="P22" s="221"/>
      <c r="Q22" s="220"/>
      <c r="R22" s="220"/>
      <c r="S22" s="122"/>
      <c r="T22" s="122"/>
      <c r="U22" s="89"/>
      <c r="V22" s="89"/>
      <c r="W22" s="164"/>
      <c r="X22" s="164"/>
      <c r="Y22" s="164"/>
      <c r="Z22" s="164"/>
      <c r="AA22" s="164"/>
      <c r="AB22" s="225"/>
      <c r="AC22" s="164"/>
      <c r="AD22" s="164"/>
      <c r="AE22" s="164"/>
      <c r="AF22" s="125"/>
      <c r="AG22" s="122" t="s">
        <v>138</v>
      </c>
      <c r="AH22" s="125"/>
      <c r="AI22" s="125"/>
      <c r="AJ22" s="233"/>
      <c r="AK22" s="158"/>
      <c r="AL22" s="158"/>
      <c r="AM22" s="158"/>
      <c r="AN22" s="158"/>
      <c r="AO22" s="223"/>
      <c r="AP22" s="223"/>
      <c r="AQ22" s="223"/>
      <c r="AR22" s="223"/>
      <c r="AS22" s="223"/>
      <c r="AT22" s="223"/>
      <c r="AU22" s="219"/>
      <c r="AV22" s="219"/>
      <c r="AW22" s="219"/>
      <c r="AX22" s="219"/>
      <c r="AY22" s="219"/>
      <c r="AZ22" s="219"/>
      <c r="BA22" s="219"/>
      <c r="BB22" s="219"/>
      <c r="BC22" s="219"/>
      <c r="BD22" s="224" t="s">
        <v>138</v>
      </c>
    </row>
    <row r="23" spans="1:56" s="187" customFormat="1" ht="24.75" customHeight="1" x14ac:dyDescent="0.25">
      <c r="A23" s="337"/>
      <c r="B23" s="32" t="s">
        <v>251</v>
      </c>
      <c r="C23" s="198" t="s">
        <v>182</v>
      </c>
      <c r="D23" s="219"/>
      <c r="E23" s="219"/>
      <c r="F23" s="219"/>
      <c r="G23" s="219"/>
      <c r="H23" s="219"/>
      <c r="I23" s="219"/>
      <c r="J23" s="219"/>
      <c r="K23" s="220"/>
      <c r="L23" s="220"/>
      <c r="M23" s="220"/>
      <c r="N23" s="220"/>
      <c r="O23" s="220"/>
      <c r="P23" s="220"/>
      <c r="Q23" s="220"/>
      <c r="R23" s="220"/>
      <c r="S23" s="122"/>
      <c r="T23" s="122"/>
      <c r="U23" s="89"/>
      <c r="V23" s="89"/>
      <c r="W23" s="164"/>
      <c r="X23" s="164"/>
      <c r="Y23" s="164"/>
      <c r="Z23" s="164"/>
      <c r="AA23" s="164"/>
      <c r="AB23" s="164"/>
      <c r="AC23" s="164"/>
      <c r="AD23" s="164"/>
      <c r="AE23" s="164"/>
      <c r="AF23" s="125"/>
      <c r="AG23" s="122"/>
      <c r="AH23" s="125" t="s">
        <v>138</v>
      </c>
      <c r="AI23" s="125"/>
      <c r="AJ23" s="233"/>
      <c r="AK23" s="158"/>
      <c r="AL23" s="158"/>
      <c r="AM23" s="158"/>
      <c r="AN23" s="158"/>
      <c r="AO23" s="223"/>
      <c r="AP23" s="223"/>
      <c r="AQ23" s="223"/>
      <c r="AR23" s="223"/>
      <c r="AS23" s="223"/>
      <c r="AT23" s="223"/>
      <c r="AU23" s="219"/>
      <c r="AV23" s="219"/>
      <c r="AW23" s="219"/>
      <c r="AX23" s="219"/>
      <c r="AY23" s="219"/>
      <c r="AZ23" s="219"/>
      <c r="BA23" s="219"/>
      <c r="BB23" s="219"/>
      <c r="BC23" s="219"/>
      <c r="BD23" s="224" t="s">
        <v>138</v>
      </c>
    </row>
    <row r="24" spans="1:56" s="187" customFormat="1" ht="26.25" customHeight="1" x14ac:dyDescent="0.25">
      <c r="A24" s="337"/>
      <c r="B24" s="202" t="s">
        <v>200</v>
      </c>
      <c r="C24" s="203" t="s">
        <v>201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170"/>
      <c r="T24" s="170" t="s">
        <v>114</v>
      </c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 t="s">
        <v>114</v>
      </c>
      <c r="AF24" s="170"/>
      <c r="AG24" s="170"/>
      <c r="AH24" s="170"/>
      <c r="AI24" s="170" t="s">
        <v>114</v>
      </c>
      <c r="AJ24" s="232" t="s">
        <v>241</v>
      </c>
      <c r="AK24" s="170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4" t="s">
        <v>240</v>
      </c>
    </row>
    <row r="25" spans="1:56" s="187" customFormat="1" x14ac:dyDescent="0.25">
      <c r="A25" s="337"/>
      <c r="B25" s="32" t="s">
        <v>202</v>
      </c>
      <c r="C25" s="198" t="s">
        <v>203</v>
      </c>
      <c r="D25" s="219"/>
      <c r="E25" s="219"/>
      <c r="F25" s="219"/>
      <c r="G25" s="219"/>
      <c r="H25" s="219"/>
      <c r="I25" s="219"/>
      <c r="J25" s="219"/>
      <c r="K25" s="220"/>
      <c r="L25" s="220"/>
      <c r="M25" s="220"/>
      <c r="N25" s="220"/>
      <c r="O25" s="220"/>
      <c r="P25" s="220"/>
      <c r="Q25" s="220"/>
      <c r="R25" s="220"/>
      <c r="S25" s="122"/>
      <c r="T25" s="122"/>
      <c r="U25" s="89"/>
      <c r="V25" s="89"/>
      <c r="W25" s="164"/>
      <c r="X25" s="164"/>
      <c r="Y25" s="164"/>
      <c r="Z25" s="164"/>
      <c r="AA25" s="164"/>
      <c r="AB25" s="164"/>
      <c r="AC25" s="164"/>
      <c r="AD25" s="164"/>
      <c r="AE25" s="164" t="s">
        <v>77</v>
      </c>
      <c r="AF25" s="125"/>
      <c r="AG25" s="122"/>
      <c r="AH25" s="125"/>
      <c r="AI25" s="125"/>
      <c r="AJ25" s="233"/>
      <c r="AK25" s="158"/>
      <c r="AL25" s="158"/>
      <c r="AM25" s="158"/>
      <c r="AN25" s="158"/>
      <c r="AO25" s="223"/>
      <c r="AP25" s="223"/>
      <c r="AQ25" s="223"/>
      <c r="AR25" s="223"/>
      <c r="AS25" s="223"/>
      <c r="AT25" s="223"/>
      <c r="AU25" s="219"/>
      <c r="AV25" s="219"/>
      <c r="AW25" s="219"/>
      <c r="AX25" s="219"/>
      <c r="AY25" s="219"/>
      <c r="AZ25" s="219"/>
      <c r="BA25" s="219"/>
      <c r="BB25" s="219"/>
      <c r="BC25" s="219"/>
      <c r="BD25" s="224" t="s">
        <v>77</v>
      </c>
    </row>
    <row r="26" spans="1:56" s="187" customFormat="1" x14ac:dyDescent="0.25">
      <c r="A26" s="337"/>
      <c r="B26" s="32" t="s">
        <v>221</v>
      </c>
      <c r="C26" s="198" t="s">
        <v>180</v>
      </c>
      <c r="D26" s="219"/>
      <c r="E26" s="219"/>
      <c r="F26" s="219"/>
      <c r="G26" s="219"/>
      <c r="H26" s="219"/>
      <c r="I26" s="219"/>
      <c r="J26" s="219"/>
      <c r="K26" s="220"/>
      <c r="L26" s="220"/>
      <c r="M26" s="220"/>
      <c r="N26" s="220"/>
      <c r="O26" s="220"/>
      <c r="P26" s="220"/>
      <c r="Q26" s="220"/>
      <c r="R26" s="220"/>
      <c r="S26" s="122"/>
      <c r="T26" s="122" t="s">
        <v>77</v>
      </c>
      <c r="U26" s="89"/>
      <c r="V26" s="89"/>
      <c r="W26" s="164"/>
      <c r="X26" s="164"/>
      <c r="Y26" s="164"/>
      <c r="Z26" s="164"/>
      <c r="AA26" s="164"/>
      <c r="AB26" s="164"/>
      <c r="AC26" s="164"/>
      <c r="AD26" s="164"/>
      <c r="AE26" s="164"/>
      <c r="AF26" s="125"/>
      <c r="AG26" s="122"/>
      <c r="AH26" s="125"/>
      <c r="AI26" s="125"/>
      <c r="AJ26" s="233"/>
      <c r="AK26" s="158"/>
      <c r="AL26" s="158"/>
      <c r="AM26" s="158"/>
      <c r="AN26" s="158"/>
      <c r="AO26" s="223"/>
      <c r="AP26" s="223"/>
      <c r="AQ26" s="223"/>
      <c r="AR26" s="223"/>
      <c r="AS26" s="223"/>
      <c r="AT26" s="223"/>
      <c r="AU26" s="219"/>
      <c r="AV26" s="219"/>
      <c r="AW26" s="219"/>
      <c r="AX26" s="219"/>
      <c r="AY26" s="219"/>
      <c r="AZ26" s="219"/>
      <c r="BA26" s="219"/>
      <c r="BB26" s="219"/>
      <c r="BC26" s="219"/>
      <c r="BD26" s="224" t="s">
        <v>77</v>
      </c>
    </row>
    <row r="27" spans="1:56" s="187" customFormat="1" x14ac:dyDescent="0.25">
      <c r="A27" s="337"/>
      <c r="B27" s="32" t="s">
        <v>222</v>
      </c>
      <c r="C27" s="198" t="s">
        <v>182</v>
      </c>
      <c r="D27" s="219"/>
      <c r="E27" s="219"/>
      <c r="F27" s="219"/>
      <c r="G27" s="219"/>
      <c r="H27" s="219"/>
      <c r="I27" s="219"/>
      <c r="J27" s="219"/>
      <c r="K27" s="220"/>
      <c r="L27" s="220"/>
      <c r="M27" s="220"/>
      <c r="N27" s="220"/>
      <c r="O27" s="220"/>
      <c r="P27" s="220"/>
      <c r="Q27" s="220"/>
      <c r="R27" s="220"/>
      <c r="S27" s="122"/>
      <c r="T27" s="122"/>
      <c r="U27" s="89"/>
      <c r="V27" s="89"/>
      <c r="W27" s="164"/>
      <c r="X27" s="164"/>
      <c r="Y27" s="164"/>
      <c r="Z27" s="164"/>
      <c r="AA27" s="164"/>
      <c r="AB27" s="164"/>
      <c r="AC27" s="164"/>
      <c r="AD27" s="164"/>
      <c r="AE27" s="164"/>
      <c r="AF27" s="125"/>
      <c r="AG27" s="122"/>
      <c r="AH27" s="125"/>
      <c r="AI27" s="125" t="s">
        <v>77</v>
      </c>
      <c r="AJ27" s="233"/>
      <c r="AK27" s="158"/>
      <c r="AL27" s="158"/>
      <c r="AM27" s="158"/>
      <c r="AN27" s="158"/>
      <c r="AO27" s="223"/>
      <c r="AP27" s="223"/>
      <c r="AQ27" s="223"/>
      <c r="AR27" s="223"/>
      <c r="AS27" s="223"/>
      <c r="AT27" s="223"/>
      <c r="AU27" s="219"/>
      <c r="AV27" s="219"/>
      <c r="AW27" s="219"/>
      <c r="AX27" s="219"/>
      <c r="AY27" s="219"/>
      <c r="AZ27" s="219"/>
      <c r="BA27" s="219"/>
      <c r="BB27" s="219"/>
      <c r="BC27" s="219"/>
      <c r="BD27" s="224" t="s">
        <v>77</v>
      </c>
    </row>
    <row r="28" spans="1:56" s="187" customFormat="1" x14ac:dyDescent="0.25">
      <c r="A28" s="337"/>
      <c r="B28" s="202" t="s">
        <v>223</v>
      </c>
      <c r="C28" s="203" t="s">
        <v>224</v>
      </c>
      <c r="D28" s="202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58"/>
      <c r="AL28" s="158"/>
      <c r="AM28" s="158"/>
      <c r="AN28" s="158"/>
      <c r="AO28" s="223"/>
      <c r="AP28" s="223"/>
      <c r="AQ28" s="223"/>
      <c r="AR28" s="223"/>
      <c r="AS28" s="223"/>
      <c r="AT28" s="223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</row>
    <row r="29" spans="1:56" s="1" customFormat="1" x14ac:dyDescent="0.25">
      <c r="A29" s="337"/>
      <c r="B29" s="202" t="s">
        <v>225</v>
      </c>
      <c r="C29" s="203" t="s">
        <v>226</v>
      </c>
      <c r="D29" s="202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227"/>
      <c r="AM29" s="227"/>
      <c r="AN29" s="227"/>
      <c r="AO29" s="223"/>
      <c r="AP29" s="223"/>
      <c r="AQ29" s="223"/>
      <c r="AR29" s="223"/>
      <c r="AS29" s="223"/>
      <c r="AT29" s="223"/>
      <c r="AU29" s="227"/>
      <c r="AV29" s="227"/>
      <c r="AW29" s="227"/>
      <c r="AX29" s="227"/>
      <c r="AY29" s="227"/>
      <c r="AZ29" s="227"/>
      <c r="BA29" s="227"/>
      <c r="BB29" s="227"/>
      <c r="BC29" s="227"/>
      <c r="BD29" s="224"/>
    </row>
    <row r="30" spans="1:56" s="1" customFormat="1" x14ac:dyDescent="0.25">
      <c r="A30" s="337"/>
      <c r="B30" s="338" t="s">
        <v>242</v>
      </c>
      <c r="C30" s="338"/>
      <c r="D30" s="234"/>
      <c r="E30" s="234"/>
      <c r="F30" s="234"/>
      <c r="G30" s="234"/>
      <c r="H30" s="234"/>
      <c r="I30" s="234"/>
      <c r="J30" s="234" t="s">
        <v>235</v>
      </c>
      <c r="K30" s="171" t="s">
        <v>114</v>
      </c>
      <c r="L30" s="234"/>
      <c r="M30" s="234"/>
      <c r="N30" s="234"/>
      <c r="O30" s="234"/>
      <c r="P30" s="234"/>
      <c r="Q30" s="234"/>
      <c r="R30" s="234"/>
      <c r="S30" s="170"/>
      <c r="T30" s="171" t="s">
        <v>114</v>
      </c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1" t="s">
        <v>139</v>
      </c>
      <c r="AF30" s="171" t="s">
        <v>114</v>
      </c>
      <c r="AG30" s="171"/>
      <c r="AH30" s="171" t="s">
        <v>114</v>
      </c>
      <c r="AI30" s="171" t="s">
        <v>114</v>
      </c>
      <c r="AJ30" s="171" t="s">
        <v>245</v>
      </c>
      <c r="AK30" s="170"/>
      <c r="AL30" s="22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5" t="s">
        <v>116</v>
      </c>
    </row>
    <row r="31" spans="1:56" s="1" customFormat="1" x14ac:dyDescent="0.25"/>
    <row r="32" spans="1:56" s="1" customFormat="1" x14ac:dyDescent="0.25">
      <c r="B32" s="320" t="s">
        <v>252</v>
      </c>
      <c r="C32" s="320"/>
    </row>
    <row r="33" spans="2:10" s="1" customFormat="1" ht="15.75" x14ac:dyDescent="0.25">
      <c r="B33" s="321" t="s">
        <v>253</v>
      </c>
      <c r="C33" s="321"/>
      <c r="D33" s="321"/>
      <c r="E33" s="321"/>
      <c r="F33" s="321"/>
      <c r="G33" s="321"/>
      <c r="H33" s="321"/>
      <c r="I33" s="321"/>
      <c r="J33" s="321"/>
    </row>
    <row r="34" spans="2:10" s="1" customFormat="1" x14ac:dyDescent="0.25"/>
    <row r="35" spans="2:10" s="1" customFormat="1" x14ac:dyDescent="0.25">
      <c r="B35" s="121"/>
      <c r="C35" s="19" t="s">
        <v>86</v>
      </c>
    </row>
    <row r="36" spans="2:10" s="1" customFormat="1" x14ac:dyDescent="0.25">
      <c r="B36" s="207"/>
      <c r="C36" s="19" t="s">
        <v>87</v>
      </c>
    </row>
    <row r="37" spans="2:10" s="1" customFormat="1" x14ac:dyDescent="0.25">
      <c r="B37" s="189"/>
      <c r="C37" s="19" t="s">
        <v>227</v>
      </c>
    </row>
    <row r="38" spans="2:10" s="1" customFormat="1" x14ac:dyDescent="0.25">
      <c r="B38" s="152"/>
      <c r="C38" s="19" t="s">
        <v>210</v>
      </c>
    </row>
    <row r="39" spans="2:10" s="1" customFormat="1" x14ac:dyDescent="0.25">
      <c r="B39" s="158"/>
      <c r="C39" s="159" t="s">
        <v>228</v>
      </c>
    </row>
    <row r="40" spans="2:10" s="1" customFormat="1" x14ac:dyDescent="0.25">
      <c r="B40" s="160"/>
      <c r="C40" s="159" t="s">
        <v>229</v>
      </c>
    </row>
    <row r="41" spans="2:10" s="1" customFormat="1" x14ac:dyDescent="0.25"/>
  </sheetData>
  <mergeCells count="36">
    <mergeCell ref="AH2:AH3"/>
    <mergeCell ref="AI2:AK2"/>
    <mergeCell ref="AL2:AL3"/>
    <mergeCell ref="L2:L3"/>
    <mergeCell ref="M2:P2"/>
    <mergeCell ref="Q2:T2"/>
    <mergeCell ref="U2:U3"/>
    <mergeCell ref="V2:X2"/>
    <mergeCell ref="Y2:Y3"/>
    <mergeCell ref="BD2:BD7"/>
    <mergeCell ref="D4:P4"/>
    <mergeCell ref="Q4:AP4"/>
    <mergeCell ref="AQ4:BC4"/>
    <mergeCell ref="D6:P6"/>
    <mergeCell ref="R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8:A30"/>
    <mergeCell ref="B30:C30"/>
    <mergeCell ref="B32:C32"/>
    <mergeCell ref="B33:J33"/>
    <mergeCell ref="A1:F1"/>
    <mergeCell ref="A2:A7"/>
    <mergeCell ref="B2:B7"/>
    <mergeCell ref="C2:C7"/>
    <mergeCell ref="D2:G2"/>
    <mergeCell ref="H2:H3"/>
    <mergeCell ref="I2:K2"/>
  </mergeCells>
  <pageMargins left="0.31496062992125984" right="0.70866141732283472" top="0.35433070866141736" bottom="0.35433070866141736" header="0.31496062992125984" footer="0.31496062992125984"/>
  <pageSetup paperSize="9" scale="72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 курс</vt:lpstr>
      <vt:lpstr>2 курс</vt:lpstr>
      <vt:lpstr>3 курс</vt:lpstr>
      <vt:lpstr>4 курс</vt:lpstr>
      <vt:lpstr>Кал.гр. ат. 1 курс</vt:lpstr>
      <vt:lpstr>Кал.гр.ат.2 курс</vt:lpstr>
      <vt:lpstr>Кал.гр.ат.3 курс</vt:lpstr>
      <vt:lpstr>кал.гр.ат.4 курс</vt:lpstr>
      <vt:lpstr>'Кал.гр. ат. 1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2021-10-21T07:31:57Z</cp:lastPrinted>
  <dcterms:created xsi:type="dcterms:W3CDTF">2012-08-18T05:46:47Z</dcterms:created>
  <dcterms:modified xsi:type="dcterms:W3CDTF">2022-08-17T11:12:07Z</dcterms:modified>
</cp:coreProperties>
</file>