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5"/>
  </bookViews>
  <sheets>
    <sheet name="1 курс" sheetId="1" r:id="rId1"/>
    <sheet name="2 курс" sheetId="2" r:id="rId2"/>
    <sheet name="3 курс " sheetId="8" r:id="rId3"/>
    <sheet name="Кал.гр. ат. 1 курс" sheetId="5" r:id="rId4"/>
    <sheet name="Кал.гр.ат. 2 курс" sheetId="6" r:id="rId5"/>
    <sheet name="Кал.гр.ат. 3 курс" sheetId="7" r:id="rId6"/>
  </sheets>
  <definedNames>
    <definedName name="_xlnm.Print_Area" localSheetId="0">'1 курс'!$A$1:$BH$78</definedName>
    <definedName name="_xlnm.Print_Area" localSheetId="1">'2 курс'!$A$1:$BG$74</definedName>
    <definedName name="_xlnm.Print_Area" localSheetId="2">'3 курс '!$A$1:$BG$43</definedName>
    <definedName name="_xlnm.Print_Area" localSheetId="3">'Кал.гр. ат. 1 курс'!$A$1:$BD$43</definedName>
    <definedName name="_xlnm.Print_Area" localSheetId="4">'Кал.гр.ат. 2 курс'!$A$1:$BD$43</definedName>
    <definedName name="_xlnm.Print_Area" localSheetId="5">'Кал.гр.ат. 3 курс'!$A$1:$BD$30</definedName>
  </definedNames>
  <calcPr calcId="124519"/>
  <fileRecoveryPr autoRecover="0"/>
</workbook>
</file>

<file path=xl/calcChain.xml><?xml version="1.0" encoding="utf-8"?>
<calcChain xmlns="http://schemas.openxmlformats.org/spreadsheetml/2006/main">
  <c r="E15" i="8"/>
  <c r="E17"/>
  <c r="E18" s="1"/>
  <c r="F17"/>
  <c r="E26"/>
  <c r="E25"/>
  <c r="E35"/>
  <c r="E29"/>
  <c r="E33" l="1"/>
  <c r="AG22"/>
  <c r="AG14"/>
  <c r="AF14"/>
  <c r="AE14"/>
  <c r="AD14"/>
  <c r="AC14"/>
  <c r="AB14"/>
  <c r="AA14"/>
  <c r="Z14"/>
  <c r="Y14"/>
  <c r="AF22"/>
  <c r="AE22"/>
  <c r="AD22"/>
  <c r="AC22"/>
  <c r="AB22"/>
  <c r="AA22"/>
  <c r="Z22"/>
  <c r="Y22"/>
  <c r="AF12"/>
  <c r="AE12"/>
  <c r="AD12"/>
  <c r="AC12"/>
  <c r="AB12"/>
  <c r="AA12"/>
  <c r="Z12"/>
  <c r="Y12"/>
  <c r="AG28"/>
  <c r="O25"/>
  <c r="P25"/>
  <c r="Q25"/>
  <c r="R25"/>
  <c r="S25"/>
  <c r="T25"/>
  <c r="U25"/>
  <c r="AG7"/>
  <c r="AH7"/>
  <c r="AI7"/>
  <c r="AJ7"/>
  <c r="AK7"/>
  <c r="AL7"/>
  <c r="AM7"/>
  <c r="AN7"/>
  <c r="AO7"/>
  <c r="AP7"/>
  <c r="AQ7"/>
  <c r="AR7"/>
  <c r="AS7"/>
  <c r="AT7"/>
  <c r="AU7"/>
  <c r="AV7"/>
  <c r="AX7"/>
  <c r="AY7"/>
  <c r="AZ7"/>
  <c r="BA7"/>
  <c r="BB7"/>
  <c r="BC7"/>
  <c r="BD7"/>
  <c r="BE7"/>
  <c r="BF7"/>
  <c r="F7"/>
  <c r="G7"/>
  <c r="H7"/>
  <c r="I7"/>
  <c r="J7"/>
  <c r="K7"/>
  <c r="L7"/>
  <c r="M7"/>
  <c r="N7"/>
  <c r="O7"/>
  <c r="P7"/>
  <c r="Q7"/>
  <c r="R7"/>
  <c r="S7"/>
  <c r="T7"/>
  <c r="U7"/>
  <c r="W7"/>
  <c r="X7"/>
  <c r="Y7"/>
  <c r="Z7"/>
  <c r="AA7"/>
  <c r="AB7"/>
  <c r="AC7"/>
  <c r="AD7"/>
  <c r="AE7"/>
  <c r="AF7"/>
  <c r="E7"/>
  <c r="AW63" i="2" l="1"/>
  <c r="BG63" s="1"/>
  <c r="AR27"/>
  <c r="AS27"/>
  <c r="AT27"/>
  <c r="AU27"/>
  <c r="AV27"/>
  <c r="AX27"/>
  <c r="AY27"/>
  <c r="AZ27"/>
  <c r="BA27"/>
  <c r="BB27"/>
  <c r="BC27"/>
  <c r="BD27"/>
  <c r="BE27"/>
  <c r="BF27"/>
  <c r="AH38"/>
  <c r="AI38"/>
  <c r="AJ38"/>
  <c r="AK38"/>
  <c r="AL38"/>
  <c r="AM38"/>
  <c r="AN38"/>
  <c r="AO38"/>
  <c r="AP38"/>
  <c r="AQ38"/>
  <c r="AR38"/>
  <c r="AS38"/>
  <c r="AT38"/>
  <c r="AU38"/>
  <c r="AV38"/>
  <c r="AX38"/>
  <c r="AY38"/>
  <c r="AZ38"/>
  <c r="BA38"/>
  <c r="BB38"/>
  <c r="BC38"/>
  <c r="BD38"/>
  <c r="BE38"/>
  <c r="BF38"/>
  <c r="AH34"/>
  <c r="AI34"/>
  <c r="AJ34"/>
  <c r="AK34"/>
  <c r="AL34"/>
  <c r="AM34"/>
  <c r="AN34"/>
  <c r="AO34"/>
  <c r="AP34"/>
  <c r="AQ34"/>
  <c r="AR34"/>
  <c r="AS34"/>
  <c r="AT34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AW43"/>
  <c r="AW45"/>
  <c r="AW37"/>
  <c r="AW38" s="1"/>
  <c r="AG38"/>
  <c r="AF38"/>
  <c r="AE38"/>
  <c r="AD38"/>
  <c r="AC38"/>
  <c r="AB38"/>
  <c r="AA38"/>
  <c r="Z38"/>
  <c r="Y38"/>
  <c r="BA39"/>
  <c r="BB39"/>
  <c r="BC39"/>
  <c r="BD39"/>
  <c r="BE39"/>
  <c r="BF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X39"/>
  <c r="AY39"/>
  <c r="AZ39"/>
  <c r="F39"/>
  <c r="G39"/>
  <c r="H39"/>
  <c r="I39"/>
  <c r="J39"/>
  <c r="K39"/>
  <c r="L39"/>
  <c r="M39"/>
  <c r="N39"/>
  <c r="O39"/>
  <c r="P39"/>
  <c r="Q39"/>
  <c r="R39"/>
  <c r="S39"/>
  <c r="T39"/>
  <c r="U39"/>
  <c r="W39"/>
  <c r="X39"/>
  <c r="Y39"/>
  <c r="Z39"/>
  <c r="AA39"/>
  <c r="AB39"/>
  <c r="E39"/>
  <c r="U46"/>
  <c r="T46"/>
  <c r="S46"/>
  <c r="R46"/>
  <c r="Q46"/>
  <c r="P46"/>
  <c r="O46"/>
  <c r="N46"/>
  <c r="M46"/>
  <c r="L46"/>
  <c r="K46"/>
  <c r="J46"/>
  <c r="I46"/>
  <c r="H46"/>
  <c r="G46"/>
  <c r="F46"/>
  <c r="E46"/>
  <c r="U44"/>
  <c r="T44"/>
  <c r="S44"/>
  <c r="R44"/>
  <c r="Q44"/>
  <c r="P44"/>
  <c r="O44"/>
  <c r="N44"/>
  <c r="M44"/>
  <c r="L44"/>
  <c r="K44"/>
  <c r="J44"/>
  <c r="I44"/>
  <c r="H44"/>
  <c r="G44"/>
  <c r="F44"/>
  <c r="E44"/>
  <c r="V45"/>
  <c r="BG45" s="1"/>
  <c r="V43"/>
  <c r="BG43" s="1"/>
  <c r="S38"/>
  <c r="T38"/>
  <c r="U38"/>
  <c r="V37"/>
  <c r="BG37" s="1"/>
  <c r="BG35" s="1"/>
  <c r="R38"/>
  <c r="Q38"/>
  <c r="P38"/>
  <c r="O38"/>
  <c r="N38"/>
  <c r="M38"/>
  <c r="L38"/>
  <c r="K38"/>
  <c r="J38"/>
  <c r="I38"/>
  <c r="H38"/>
  <c r="G38"/>
  <c r="F38"/>
  <c r="V38" s="1"/>
  <c r="E38"/>
  <c r="BF35"/>
  <c r="BE35"/>
  <c r="BE36" s="1"/>
  <c r="BD35"/>
  <c r="BC35"/>
  <c r="BC36" s="1"/>
  <c r="BB35"/>
  <c r="BB36" s="1"/>
  <c r="BA35"/>
  <c r="BA36" s="1"/>
  <c r="AZ35"/>
  <c r="AZ36" s="1"/>
  <c r="AY35"/>
  <c r="AY36" s="1"/>
  <c r="AX35"/>
  <c r="AX36" s="1"/>
  <c r="AW35"/>
  <c r="AW36" s="1"/>
  <c r="AV35"/>
  <c r="AV36" s="1"/>
  <c r="AU35"/>
  <c r="AU36" s="1"/>
  <c r="AT35"/>
  <c r="AT36" s="1"/>
  <c r="AS35"/>
  <c r="AS36" s="1"/>
  <c r="AR35"/>
  <c r="AR36" s="1"/>
  <c r="AQ35"/>
  <c r="AQ36" s="1"/>
  <c r="AP35"/>
  <c r="AP36" s="1"/>
  <c r="AO35"/>
  <c r="AO36" s="1"/>
  <c r="AN35"/>
  <c r="AN36" s="1"/>
  <c r="AM35"/>
  <c r="AM36" s="1"/>
  <c r="AL35"/>
  <c r="AL36" s="1"/>
  <c r="AK35"/>
  <c r="AK36" s="1"/>
  <c r="AJ35"/>
  <c r="AJ36" s="1"/>
  <c r="AI35"/>
  <c r="AI36" s="1"/>
  <c r="AH35"/>
  <c r="AH36" s="1"/>
  <c r="AG35"/>
  <c r="AG36" s="1"/>
  <c r="AF35"/>
  <c r="AF36" s="1"/>
  <c r="AE35"/>
  <c r="AE36" s="1"/>
  <c r="AD35"/>
  <c r="AD36" s="1"/>
  <c r="AC35"/>
  <c r="AC36" s="1"/>
  <c r="AB35"/>
  <c r="AB36" s="1"/>
  <c r="AA35"/>
  <c r="AA36" s="1"/>
  <c r="Z35"/>
  <c r="Z36" s="1"/>
  <c r="Y35"/>
  <c r="Y36" s="1"/>
  <c r="X35"/>
  <c r="X36" s="1"/>
  <c r="W35"/>
  <c r="W36" s="1"/>
  <c r="U35"/>
  <c r="U36" s="1"/>
  <c r="T35"/>
  <c r="T36" s="1"/>
  <c r="S35"/>
  <c r="S36" s="1"/>
  <c r="R35"/>
  <c r="R36" s="1"/>
  <c r="Q35"/>
  <c r="Q36" s="1"/>
  <c r="P35"/>
  <c r="P36" s="1"/>
  <c r="O35"/>
  <c r="O36" s="1"/>
  <c r="N35"/>
  <c r="N36" s="1"/>
  <c r="M35"/>
  <c r="M36" s="1"/>
  <c r="L35"/>
  <c r="L36" s="1"/>
  <c r="K35"/>
  <c r="K36" s="1"/>
  <c r="J35"/>
  <c r="J36" s="1"/>
  <c r="I35"/>
  <c r="I36" s="1"/>
  <c r="H35"/>
  <c r="H36" s="1"/>
  <c r="G35"/>
  <c r="G36" s="1"/>
  <c r="F35"/>
  <c r="F36" s="1"/>
  <c r="E35"/>
  <c r="E36" s="1"/>
  <c r="BG38" l="1"/>
  <c r="BG36" s="1"/>
  <c r="V46"/>
  <c r="BG46" s="1"/>
  <c r="AW46"/>
  <c r="AW44"/>
  <c r="V44"/>
  <c r="BG44" s="1"/>
  <c r="BF36"/>
  <c r="BD36"/>
  <c r="Z11" i="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Y11"/>
  <c r="AW55"/>
  <c r="AW53"/>
  <c r="AX52"/>
  <c r="AY52"/>
  <c r="AZ52"/>
  <c r="BA52"/>
  <c r="BB52"/>
  <c r="BC52"/>
  <c r="BD52"/>
  <c r="BE52"/>
  <c r="BF52"/>
  <c r="W52"/>
  <c r="X52"/>
  <c r="AR61"/>
  <c r="AS61"/>
  <c r="AS59" s="1"/>
  <c r="AT61"/>
  <c r="AT59" s="1"/>
  <c r="AU61"/>
  <c r="AU59" s="1"/>
  <c r="AV61"/>
  <c r="AX61"/>
  <c r="AY61"/>
  <c r="AZ61"/>
  <c r="BA61"/>
  <c r="BB61"/>
  <c r="BC61"/>
  <c r="BD61"/>
  <c r="BE61"/>
  <c r="BF61"/>
  <c r="W61"/>
  <c r="W59" s="1"/>
  <c r="X61"/>
  <c r="Y61"/>
  <c r="Y59" s="1"/>
  <c r="Z61"/>
  <c r="Z59" s="1"/>
  <c r="AA61"/>
  <c r="AA59" s="1"/>
  <c r="AB61"/>
  <c r="AC61"/>
  <c r="AC59" s="1"/>
  <c r="AD61"/>
  <c r="AD59" s="1"/>
  <c r="AE61"/>
  <c r="AE59" s="1"/>
  <c r="AF61"/>
  <c r="AG61"/>
  <c r="AG59" s="1"/>
  <c r="AH61"/>
  <c r="AH59" s="1"/>
  <c r="AI61"/>
  <c r="AI59" s="1"/>
  <c r="AJ61"/>
  <c r="AJ59" s="1"/>
  <c r="AK61"/>
  <c r="AK59" s="1"/>
  <c r="AL61"/>
  <c r="AL59" s="1"/>
  <c r="AM61"/>
  <c r="AM59" s="1"/>
  <c r="AN61"/>
  <c r="AO61"/>
  <c r="AO59" s="1"/>
  <c r="AP61"/>
  <c r="AP59" s="1"/>
  <c r="AQ61"/>
  <c r="AQ59" s="1"/>
  <c r="X59"/>
  <c r="AB59"/>
  <c r="AF59"/>
  <c r="AN59"/>
  <c r="AR59"/>
  <c r="AV59"/>
  <c r="AS51"/>
  <c r="AT51"/>
  <c r="AU51"/>
  <c r="AX51"/>
  <c r="AY51"/>
  <c r="AZ51"/>
  <c r="BA51"/>
  <c r="BB51"/>
  <c r="BC51"/>
  <c r="BD51"/>
  <c r="BE51"/>
  <c r="BF51"/>
  <c r="AH45"/>
  <c r="AI45"/>
  <c r="AJ45"/>
  <c r="AK45"/>
  <c r="AL45"/>
  <c r="AM45"/>
  <c r="AN45"/>
  <c r="AO45"/>
  <c r="AP45"/>
  <c r="AQ45"/>
  <c r="AR45"/>
  <c r="AS45"/>
  <c r="AT45"/>
  <c r="AU45"/>
  <c r="AV45"/>
  <c r="AX45"/>
  <c r="AY45"/>
  <c r="AZ45"/>
  <c r="BA45"/>
  <c r="BB45"/>
  <c r="BC45"/>
  <c r="BD45"/>
  <c r="BE45"/>
  <c r="BF45"/>
  <c r="AK51"/>
  <c r="AL51"/>
  <c r="AM51"/>
  <c r="AN51"/>
  <c r="AO51"/>
  <c r="AP51"/>
  <c r="AQ51"/>
  <c r="AR51"/>
  <c r="F51"/>
  <c r="G51"/>
  <c r="H51"/>
  <c r="I51"/>
  <c r="J51"/>
  <c r="K51"/>
  <c r="L51"/>
  <c r="M51"/>
  <c r="N51"/>
  <c r="O51"/>
  <c r="P51"/>
  <c r="Q51"/>
  <c r="R51"/>
  <c r="S51"/>
  <c r="T51"/>
  <c r="U51"/>
  <c r="W51"/>
  <c r="X51"/>
  <c r="Y51"/>
  <c r="Z51"/>
  <c r="AA51"/>
  <c r="AB51"/>
  <c r="AC51"/>
  <c r="AD51"/>
  <c r="AE51"/>
  <c r="AF51"/>
  <c r="AG51"/>
  <c r="AH51"/>
  <c r="AI51"/>
  <c r="AJ51"/>
  <c r="F45"/>
  <c r="G45"/>
  <c r="H45"/>
  <c r="I45"/>
  <c r="J45"/>
  <c r="K45"/>
  <c r="L45"/>
  <c r="M45"/>
  <c r="N45"/>
  <c r="O45"/>
  <c r="P45"/>
  <c r="Q45"/>
  <c r="R45"/>
  <c r="S45"/>
  <c r="T45"/>
  <c r="U45"/>
  <c r="W45"/>
  <c r="X45"/>
  <c r="Y45"/>
  <c r="Z45"/>
  <c r="AA45"/>
  <c r="AB45"/>
  <c r="AC45"/>
  <c r="AD45"/>
  <c r="AE45"/>
  <c r="AF45"/>
  <c r="AG45"/>
  <c r="W38"/>
  <c r="X38"/>
  <c r="W37"/>
  <c r="X37"/>
  <c r="W64"/>
  <c r="W62" s="1"/>
  <c r="X64"/>
  <c r="X62" s="1"/>
  <c r="F61"/>
  <c r="G61"/>
  <c r="H61"/>
  <c r="I61"/>
  <c r="J61"/>
  <c r="K61"/>
  <c r="L61"/>
  <c r="M61"/>
  <c r="N61"/>
  <c r="O61"/>
  <c r="P61"/>
  <c r="Q61"/>
  <c r="R61"/>
  <c r="S61"/>
  <c r="S59" s="1"/>
  <c r="T61"/>
  <c r="T59" s="1"/>
  <c r="U61"/>
  <c r="U59" s="1"/>
  <c r="F63"/>
  <c r="G63"/>
  <c r="H63"/>
  <c r="I63"/>
  <c r="J63"/>
  <c r="K63"/>
  <c r="L63"/>
  <c r="M63"/>
  <c r="N63"/>
  <c r="O63"/>
  <c r="P63"/>
  <c r="Q63"/>
  <c r="R63"/>
  <c r="S63"/>
  <c r="T63"/>
  <c r="U63"/>
  <c r="W63"/>
  <c r="X63"/>
  <c r="E61"/>
  <c r="F46"/>
  <c r="G46"/>
  <c r="H46"/>
  <c r="I46"/>
  <c r="J46"/>
  <c r="K46"/>
  <c r="L46"/>
  <c r="M46"/>
  <c r="N46"/>
  <c r="O46"/>
  <c r="P46"/>
  <c r="Q46"/>
  <c r="R46"/>
  <c r="S46"/>
  <c r="T46"/>
  <c r="U46"/>
  <c r="W46"/>
  <c r="X46"/>
  <c r="E51"/>
  <c r="E45"/>
  <c r="F11"/>
  <c r="F9" s="1"/>
  <c r="G11"/>
  <c r="G9" s="1"/>
  <c r="H11"/>
  <c r="H9" s="1"/>
  <c r="I11"/>
  <c r="I9" s="1"/>
  <c r="J11"/>
  <c r="J9" s="1"/>
  <c r="K11"/>
  <c r="K9" s="1"/>
  <c r="L11"/>
  <c r="L9" s="1"/>
  <c r="M11"/>
  <c r="M9" s="1"/>
  <c r="N11"/>
  <c r="N9" s="1"/>
  <c r="O11"/>
  <c r="O9" s="1"/>
  <c r="P11"/>
  <c r="P9" s="1"/>
  <c r="Q11"/>
  <c r="Q9" s="1"/>
  <c r="R11"/>
  <c r="R9" s="1"/>
  <c r="S11"/>
  <c r="S9" s="1"/>
  <c r="T11"/>
  <c r="T9" s="1"/>
  <c r="U11"/>
  <c r="U9" s="1"/>
  <c r="E11"/>
  <c r="F37"/>
  <c r="G37"/>
  <c r="H37"/>
  <c r="I37"/>
  <c r="J37"/>
  <c r="K37"/>
  <c r="L37"/>
  <c r="M37"/>
  <c r="N37"/>
  <c r="O37"/>
  <c r="P37"/>
  <c r="Q37"/>
  <c r="R37"/>
  <c r="S37"/>
  <c r="T37"/>
  <c r="U37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AW33"/>
  <c r="AW35"/>
  <c r="AW31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AW17"/>
  <c r="U36"/>
  <c r="T36"/>
  <c r="S36"/>
  <c r="R36"/>
  <c r="Q36"/>
  <c r="P36"/>
  <c r="O36"/>
  <c r="N36"/>
  <c r="M36"/>
  <c r="L36"/>
  <c r="K36"/>
  <c r="J36"/>
  <c r="I36"/>
  <c r="H36"/>
  <c r="G36"/>
  <c r="F36"/>
  <c r="E36"/>
  <c r="U34"/>
  <c r="T34"/>
  <c r="S34"/>
  <c r="R34"/>
  <c r="Q34"/>
  <c r="P34"/>
  <c r="O34"/>
  <c r="N34"/>
  <c r="M34"/>
  <c r="L34"/>
  <c r="K34"/>
  <c r="J34"/>
  <c r="I34"/>
  <c r="H34"/>
  <c r="G34"/>
  <c r="F34"/>
  <c r="E34"/>
  <c r="U32"/>
  <c r="T32"/>
  <c r="S32"/>
  <c r="R32"/>
  <c r="Q32"/>
  <c r="P32"/>
  <c r="O32"/>
  <c r="N32"/>
  <c r="M32"/>
  <c r="L32"/>
  <c r="K32"/>
  <c r="J32"/>
  <c r="I32"/>
  <c r="H32"/>
  <c r="G32"/>
  <c r="F32"/>
  <c r="E32"/>
  <c r="V35"/>
  <c r="V33"/>
  <c r="V31"/>
  <c r="V21"/>
  <c r="V19"/>
  <c r="V18"/>
  <c r="V17"/>
  <c r="AW32" l="1"/>
  <c r="BG17"/>
  <c r="BG33"/>
  <c r="AW36"/>
  <c r="V32"/>
  <c r="AW18"/>
  <c r="BG18" s="1"/>
  <c r="V36"/>
  <c r="BG31"/>
  <c r="V34"/>
  <c r="BG32"/>
  <c r="BG35"/>
  <c r="AW34"/>
  <c r="AU50"/>
  <c r="AT50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U50"/>
  <c r="T50"/>
  <c r="S50"/>
  <c r="R50"/>
  <c r="Q50"/>
  <c r="P50"/>
  <c r="O50"/>
  <c r="N50"/>
  <c r="M50"/>
  <c r="L50"/>
  <c r="K50"/>
  <c r="J50"/>
  <c r="I50"/>
  <c r="H50"/>
  <c r="G50"/>
  <c r="F50"/>
  <c r="E50"/>
  <c r="AW49"/>
  <c r="V49"/>
  <c r="BG34" l="1"/>
  <c r="BG36"/>
  <c r="AW50"/>
  <c r="BG49"/>
  <c r="V50"/>
  <c r="AQ28" i="8"/>
  <c r="AQ12"/>
  <c r="AQ10"/>
  <c r="Y10"/>
  <c r="Z10"/>
  <c r="AA10"/>
  <c r="AB10"/>
  <c r="AC10"/>
  <c r="AD10"/>
  <c r="AE10"/>
  <c r="AF10"/>
  <c r="AH10"/>
  <c r="AI10"/>
  <c r="AJ10"/>
  <c r="AK10"/>
  <c r="AL10"/>
  <c r="AM10"/>
  <c r="AN10"/>
  <c r="AO10"/>
  <c r="AP10"/>
  <c r="AR10"/>
  <c r="AS10"/>
  <c r="AT10"/>
  <c r="AW9"/>
  <c r="BH9"/>
  <c r="AK25"/>
  <c r="AL25"/>
  <c r="AM25"/>
  <c r="AN25"/>
  <c r="AO25"/>
  <c r="AP25"/>
  <c r="AQ25"/>
  <c r="AR25"/>
  <c r="AS25"/>
  <c r="AT25"/>
  <c r="AU25"/>
  <c r="AV25"/>
  <c r="AX25"/>
  <c r="AY25"/>
  <c r="AZ25"/>
  <c r="BA25"/>
  <c r="BB25"/>
  <c r="BC25"/>
  <c r="BD25"/>
  <c r="BE25"/>
  <c r="BF25"/>
  <c r="F25"/>
  <c r="G25"/>
  <c r="H25"/>
  <c r="I25"/>
  <c r="J25"/>
  <c r="K25"/>
  <c r="L25"/>
  <c r="M25"/>
  <c r="N25"/>
  <c r="W25"/>
  <c r="X25"/>
  <c r="Y25"/>
  <c r="Z25"/>
  <c r="AA25"/>
  <c r="AB25"/>
  <c r="AC25"/>
  <c r="AD25"/>
  <c r="AE25"/>
  <c r="AF25"/>
  <c r="AG25"/>
  <c r="AH25"/>
  <c r="AI25"/>
  <c r="AJ25"/>
  <c r="E19"/>
  <c r="P19"/>
  <c r="BB19"/>
  <c r="BC19"/>
  <c r="BD19"/>
  <c r="BE19"/>
  <c r="BF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X19"/>
  <c r="AY19"/>
  <c r="AZ19"/>
  <c r="BA19"/>
  <c r="F19"/>
  <c r="G19"/>
  <c r="H19"/>
  <c r="I19"/>
  <c r="J19"/>
  <c r="K19"/>
  <c r="L19"/>
  <c r="M19"/>
  <c r="N19"/>
  <c r="O19"/>
  <c r="Q19"/>
  <c r="R19"/>
  <c r="S19"/>
  <c r="T19"/>
  <c r="U19"/>
  <c r="W19"/>
  <c r="X19"/>
  <c r="Y19"/>
  <c r="Z19"/>
  <c r="AA19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X31"/>
  <c r="AY31"/>
  <c r="AZ31"/>
  <c r="BA31"/>
  <c r="BB31"/>
  <c r="BC31"/>
  <c r="BD31"/>
  <c r="BE31"/>
  <c r="BF31"/>
  <c r="F31"/>
  <c r="G31"/>
  <c r="H31"/>
  <c r="I31"/>
  <c r="J31"/>
  <c r="K31"/>
  <c r="L31"/>
  <c r="M31"/>
  <c r="N31"/>
  <c r="O31"/>
  <c r="P31"/>
  <c r="Q31"/>
  <c r="R31"/>
  <c r="S31"/>
  <c r="T31"/>
  <c r="U31"/>
  <c r="W31"/>
  <c r="Y31"/>
  <c r="Z31"/>
  <c r="AA31"/>
  <c r="AB31"/>
  <c r="AC31"/>
  <c r="AD31"/>
  <c r="AE31"/>
  <c r="E31"/>
  <c r="AY35"/>
  <c r="AZ35"/>
  <c r="BA35"/>
  <c r="BB35"/>
  <c r="BC35"/>
  <c r="BD35"/>
  <c r="BE35"/>
  <c r="BF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X35"/>
  <c r="F35"/>
  <c r="G35"/>
  <c r="H35"/>
  <c r="I35"/>
  <c r="J35"/>
  <c r="K35"/>
  <c r="L35"/>
  <c r="M35"/>
  <c r="N35"/>
  <c r="O35"/>
  <c r="P35"/>
  <c r="Q35"/>
  <c r="R35"/>
  <c r="S35"/>
  <c r="T35"/>
  <c r="U35"/>
  <c r="W35"/>
  <c r="X35"/>
  <c r="Y35"/>
  <c r="Z35"/>
  <c r="V30"/>
  <c r="Z54" i="2"/>
  <c r="AA54"/>
  <c r="AB54"/>
  <c r="AC54"/>
  <c r="AD54"/>
  <c r="AE54"/>
  <c r="AF54"/>
  <c r="AG54"/>
  <c r="AH54"/>
  <c r="AI54"/>
  <c r="AJ54"/>
  <c r="AK54"/>
  <c r="AL54"/>
  <c r="AM54"/>
  <c r="AN54"/>
  <c r="AO54"/>
  <c r="AP54"/>
  <c r="AQ54"/>
  <c r="AR54"/>
  <c r="AS54"/>
  <c r="AT54"/>
  <c r="AU54"/>
  <c r="AV54"/>
  <c r="Y54"/>
  <c r="AW53"/>
  <c r="AW54" s="1"/>
  <c r="F61"/>
  <c r="G61"/>
  <c r="H61"/>
  <c r="I61"/>
  <c r="J61"/>
  <c r="K61"/>
  <c r="L61"/>
  <c r="M61"/>
  <c r="N61"/>
  <c r="O61"/>
  <c r="P61"/>
  <c r="Q61"/>
  <c r="R61"/>
  <c r="S61"/>
  <c r="T61"/>
  <c r="U61"/>
  <c r="E61"/>
  <c r="F54"/>
  <c r="G54"/>
  <c r="H54"/>
  <c r="I54"/>
  <c r="J54"/>
  <c r="K54"/>
  <c r="L54"/>
  <c r="M54"/>
  <c r="N54"/>
  <c r="O54"/>
  <c r="P54"/>
  <c r="Q54"/>
  <c r="R54"/>
  <c r="S54"/>
  <c r="T54"/>
  <c r="U54"/>
  <c r="E54"/>
  <c r="V53"/>
  <c r="BG53" s="1"/>
  <c r="E67"/>
  <c r="AE51"/>
  <c r="AF51"/>
  <c r="AG51"/>
  <c r="AH51"/>
  <c r="AI51"/>
  <c r="AJ51"/>
  <c r="AK51"/>
  <c r="AL51"/>
  <c r="AM51"/>
  <c r="AN51"/>
  <c r="AO51"/>
  <c r="AP51"/>
  <c r="AQ51"/>
  <c r="AR51"/>
  <c r="AS51"/>
  <c r="AT51"/>
  <c r="AU51"/>
  <c r="AV51"/>
  <c r="AX51"/>
  <c r="AY51"/>
  <c r="AZ51"/>
  <c r="BA51"/>
  <c r="BB51"/>
  <c r="BC51"/>
  <c r="BD51"/>
  <c r="BE51"/>
  <c r="BF51"/>
  <c r="F51"/>
  <c r="G51"/>
  <c r="H51"/>
  <c r="I51"/>
  <c r="J51"/>
  <c r="K51"/>
  <c r="L51"/>
  <c r="M51"/>
  <c r="N51"/>
  <c r="O51"/>
  <c r="P51"/>
  <c r="Q51"/>
  <c r="R51"/>
  <c r="S51"/>
  <c r="T51"/>
  <c r="U51"/>
  <c r="W51"/>
  <c r="X51"/>
  <c r="Y51"/>
  <c r="Z51"/>
  <c r="AA51"/>
  <c r="AB51"/>
  <c r="AC51"/>
  <c r="AD51"/>
  <c r="E51"/>
  <c r="E58"/>
  <c r="F58"/>
  <c r="F59" s="1"/>
  <c r="G58"/>
  <c r="G59" s="1"/>
  <c r="H58"/>
  <c r="H59" s="1"/>
  <c r="I58"/>
  <c r="I59" s="1"/>
  <c r="J58"/>
  <c r="J59" s="1"/>
  <c r="K58"/>
  <c r="K59" s="1"/>
  <c r="L58"/>
  <c r="L59" s="1"/>
  <c r="M58"/>
  <c r="M59" s="1"/>
  <c r="N58"/>
  <c r="N59" s="1"/>
  <c r="O58"/>
  <c r="O59" s="1"/>
  <c r="P58"/>
  <c r="P59" s="1"/>
  <c r="Q58"/>
  <c r="Q49" s="1"/>
  <c r="Q50" s="1"/>
  <c r="R58"/>
  <c r="R59" s="1"/>
  <c r="S58"/>
  <c r="S59" s="1"/>
  <c r="T58"/>
  <c r="T59" s="1"/>
  <c r="U58"/>
  <c r="U59" s="1"/>
  <c r="W58"/>
  <c r="W59" s="1"/>
  <c r="X58"/>
  <c r="X59" s="1"/>
  <c r="Y58"/>
  <c r="Z58"/>
  <c r="Z59" s="1"/>
  <c r="AA58"/>
  <c r="AB58"/>
  <c r="AB59" s="1"/>
  <c r="AC58"/>
  <c r="AC49" s="1"/>
  <c r="AC50" s="1"/>
  <c r="AD58"/>
  <c r="AD59" s="1"/>
  <c r="AE58"/>
  <c r="AE59" s="1"/>
  <c r="AF58"/>
  <c r="AF59" s="1"/>
  <c r="AG58"/>
  <c r="AG59" s="1"/>
  <c r="AH58"/>
  <c r="AH59" s="1"/>
  <c r="AI58"/>
  <c r="AI59" s="1"/>
  <c r="AJ58"/>
  <c r="AJ59" s="1"/>
  <c r="AK58"/>
  <c r="AK59" s="1"/>
  <c r="AL58"/>
  <c r="AL59" s="1"/>
  <c r="AM58"/>
  <c r="AM59" s="1"/>
  <c r="AN58"/>
  <c r="AN59" s="1"/>
  <c r="AO58"/>
  <c r="AP58"/>
  <c r="AP59" s="1"/>
  <c r="AQ58"/>
  <c r="AQ59" s="1"/>
  <c r="AR58"/>
  <c r="AR59" s="1"/>
  <c r="AS58"/>
  <c r="AS49" s="1"/>
  <c r="AS50" s="1"/>
  <c r="AT58"/>
  <c r="AT59" s="1"/>
  <c r="AU58"/>
  <c r="AV58"/>
  <c r="AV59" s="1"/>
  <c r="AX58"/>
  <c r="AX59" s="1"/>
  <c r="AY58"/>
  <c r="AZ58"/>
  <c r="AZ59" s="1"/>
  <c r="BA58"/>
  <c r="BA59" s="1"/>
  <c r="BB58"/>
  <c r="BB59" s="1"/>
  <c r="BC58"/>
  <c r="BC59" s="1"/>
  <c r="BD58"/>
  <c r="BD59" s="1"/>
  <c r="BE58"/>
  <c r="BE59" s="1"/>
  <c r="BF58"/>
  <c r="BF59" s="1"/>
  <c r="E59"/>
  <c r="AC59"/>
  <c r="AO59"/>
  <c r="AU59"/>
  <c r="AY59"/>
  <c r="V60"/>
  <c r="BG60" s="1"/>
  <c r="AW60"/>
  <c r="Y61"/>
  <c r="Z61"/>
  <c r="AA61"/>
  <c r="AB61"/>
  <c r="AC61"/>
  <c r="AD61"/>
  <c r="AE61"/>
  <c r="AF61"/>
  <c r="AG61"/>
  <c r="AH61"/>
  <c r="AI61"/>
  <c r="AJ61"/>
  <c r="AK61"/>
  <c r="AL61"/>
  <c r="AM61"/>
  <c r="AN61"/>
  <c r="AO61"/>
  <c r="AP61"/>
  <c r="AQ61"/>
  <c r="AR61"/>
  <c r="AS61"/>
  <c r="AT61"/>
  <c r="V62"/>
  <c r="AW62"/>
  <c r="W49" l="1"/>
  <c r="W50" s="1"/>
  <c r="F49"/>
  <c r="BC49"/>
  <c r="BC50" s="1"/>
  <c r="AY49"/>
  <c r="AY50" s="1"/>
  <c r="V31" i="8"/>
  <c r="BG30"/>
  <c r="BD49" i="2"/>
  <c r="BD50" s="1"/>
  <c r="AZ49"/>
  <c r="AZ50" s="1"/>
  <c r="AU49"/>
  <c r="AU50" s="1"/>
  <c r="AQ49"/>
  <c r="AQ50" s="1"/>
  <c r="AW10" i="8"/>
  <c r="AG49" i="2"/>
  <c r="AG50" s="1"/>
  <c r="AS59"/>
  <c r="Y49"/>
  <c r="Y50" s="1"/>
  <c r="U49"/>
  <c r="U50" s="1"/>
  <c r="AV49"/>
  <c r="AV50" s="1"/>
  <c r="BB49"/>
  <c r="BB50" s="1"/>
  <c r="V61"/>
  <c r="X49"/>
  <c r="X50" s="1"/>
  <c r="Y59"/>
  <c r="AA49"/>
  <c r="AA50" s="1"/>
  <c r="BF49"/>
  <c r="BF50" s="1"/>
  <c r="AX49"/>
  <c r="AX50" s="1"/>
  <c r="V54"/>
  <c r="BG54" s="1"/>
  <c r="AM49"/>
  <c r="AM50" s="1"/>
  <c r="BG62"/>
  <c r="BA49"/>
  <c r="BA50" s="1"/>
  <c r="AE49"/>
  <c r="AE50" s="1"/>
  <c r="V58"/>
  <c r="AA59"/>
  <c r="E49"/>
  <c r="E47" s="1"/>
  <c r="BE49"/>
  <c r="BE50" s="1"/>
  <c r="AO49"/>
  <c r="AO50" s="1"/>
  <c r="AK49"/>
  <c r="AK50" s="1"/>
  <c r="BG50" i="1"/>
  <c r="X31" i="8"/>
  <c r="AI49" i="2"/>
  <c r="AI50" s="1"/>
  <c r="AT49"/>
  <c r="AT50" s="1"/>
  <c r="AN49"/>
  <c r="AN50" s="1"/>
  <c r="AJ49"/>
  <c r="AJ50" s="1"/>
  <c r="AD49"/>
  <c r="AD50" s="1"/>
  <c r="Z49"/>
  <c r="Z50" s="1"/>
  <c r="AR49"/>
  <c r="AR50" s="1"/>
  <c r="AP49"/>
  <c r="AP50" s="1"/>
  <c r="AL49"/>
  <c r="AL50" s="1"/>
  <c r="AH49"/>
  <c r="AH50" s="1"/>
  <c r="AF49"/>
  <c r="AF50" s="1"/>
  <c r="AB49"/>
  <c r="AB50" s="1"/>
  <c r="N49"/>
  <c r="N50" s="1"/>
  <c r="Q59"/>
  <c r="S49"/>
  <c r="S50" s="1"/>
  <c r="T49"/>
  <c r="T50" s="1"/>
  <c r="R49"/>
  <c r="R50" s="1"/>
  <c r="P49"/>
  <c r="P50" s="1"/>
  <c r="L49"/>
  <c r="L50" s="1"/>
  <c r="O49"/>
  <c r="O50" s="1"/>
  <c r="M49"/>
  <c r="M50" s="1"/>
  <c r="H49"/>
  <c r="H50" s="1"/>
  <c r="J49"/>
  <c r="J50" s="1"/>
  <c r="F50"/>
  <c r="K49"/>
  <c r="K50" s="1"/>
  <c r="I49"/>
  <c r="I50" s="1"/>
  <c r="G49"/>
  <c r="G50" s="1"/>
  <c r="AW61"/>
  <c r="AW58"/>
  <c r="AW59" s="1"/>
  <c r="BG61" l="1"/>
  <c r="V59"/>
  <c r="BG59" s="1"/>
  <c r="BG58"/>
  <c r="E50"/>
  <c r="AW30" i="8"/>
  <c r="AW31" s="1"/>
  <c r="BG31" l="1"/>
  <c r="AX11" i="1" l="1"/>
  <c r="AY11"/>
  <c r="AZ11"/>
  <c r="BA11"/>
  <c r="BB11"/>
  <c r="BC11"/>
  <c r="BD11"/>
  <c r="BE11"/>
  <c r="BF11"/>
  <c r="W11"/>
  <c r="W9" s="1"/>
  <c r="X11"/>
  <c r="X9" s="1"/>
  <c r="AT72"/>
  <c r="AU72"/>
  <c r="AV72"/>
  <c r="AX72"/>
  <c r="AY72"/>
  <c r="AZ72"/>
  <c r="BA72"/>
  <c r="BB72"/>
  <c r="BC72"/>
  <c r="BD72"/>
  <c r="BE72"/>
  <c r="BF72"/>
  <c r="F72"/>
  <c r="G72"/>
  <c r="H72"/>
  <c r="I72"/>
  <c r="J72"/>
  <c r="K72"/>
  <c r="L72"/>
  <c r="M72"/>
  <c r="N72"/>
  <c r="O72"/>
  <c r="P72"/>
  <c r="Q72"/>
  <c r="R72"/>
  <c r="S72"/>
  <c r="T72"/>
  <c r="U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AQ72"/>
  <c r="AR72"/>
  <c r="AS72"/>
  <c r="E72"/>
  <c r="AS12" i="8" l="1"/>
  <c r="AS28"/>
  <c r="AP26" l="1"/>
  <c r="AP17"/>
  <c r="AR12"/>
  <c r="AT12"/>
  <c r="AU12"/>
  <c r="AV12"/>
  <c r="AW12"/>
  <c r="AX12"/>
  <c r="AY12"/>
  <c r="AZ12"/>
  <c r="BA12"/>
  <c r="BB12"/>
  <c r="BC12"/>
  <c r="BD12"/>
  <c r="BE12"/>
  <c r="BF12"/>
  <c r="G12"/>
  <c r="H12"/>
  <c r="I12"/>
  <c r="J12"/>
  <c r="K12"/>
  <c r="L12"/>
  <c r="M12"/>
  <c r="N12"/>
  <c r="O12"/>
  <c r="P12"/>
  <c r="Q12"/>
  <c r="R12"/>
  <c r="S12"/>
  <c r="T12"/>
  <c r="U12"/>
  <c r="W12"/>
  <c r="X12"/>
  <c r="AH12"/>
  <c r="AI12"/>
  <c r="AJ12"/>
  <c r="AK12"/>
  <c r="AL12"/>
  <c r="AM12"/>
  <c r="AN12"/>
  <c r="AO12"/>
  <c r="AP12"/>
  <c r="E12"/>
  <c r="V11"/>
  <c r="AW13" i="2"/>
  <c r="AW14" s="1"/>
  <c r="Y9"/>
  <c r="V13"/>
  <c r="V14" s="1"/>
  <c r="AK14"/>
  <c r="AL14"/>
  <c r="AM14"/>
  <c r="AN14"/>
  <c r="AO14"/>
  <c r="AP14"/>
  <c r="AQ14"/>
  <c r="AR14"/>
  <c r="AS14"/>
  <c r="AT14"/>
  <c r="AU14"/>
  <c r="AU10" s="1"/>
  <c r="AV14"/>
  <c r="AV10" s="1"/>
  <c r="AX14"/>
  <c r="AX10" s="1"/>
  <c r="AY14"/>
  <c r="AZ14"/>
  <c r="AZ10" s="1"/>
  <c r="BA14"/>
  <c r="BA10" s="1"/>
  <c r="BB14"/>
  <c r="BB10" s="1"/>
  <c r="BC14"/>
  <c r="BC10" s="1"/>
  <c r="BD14"/>
  <c r="BD10" s="1"/>
  <c r="BE14"/>
  <c r="BF14"/>
  <c r="BF10" s="1"/>
  <c r="F14"/>
  <c r="G14"/>
  <c r="H14"/>
  <c r="I14"/>
  <c r="J14"/>
  <c r="K14"/>
  <c r="L14"/>
  <c r="M14"/>
  <c r="N14"/>
  <c r="O14"/>
  <c r="P14"/>
  <c r="Q14"/>
  <c r="R14"/>
  <c r="S14"/>
  <c r="T14"/>
  <c r="U14"/>
  <c r="W14"/>
  <c r="W10" s="1"/>
  <c r="X14"/>
  <c r="X10" s="1"/>
  <c r="Y14"/>
  <c r="Z14"/>
  <c r="AA14"/>
  <c r="AB14"/>
  <c r="AC14"/>
  <c r="AD14"/>
  <c r="AE14"/>
  <c r="AF14"/>
  <c r="AG14"/>
  <c r="AH14"/>
  <c r="AI14"/>
  <c r="AJ14"/>
  <c r="E14"/>
  <c r="AY10"/>
  <c r="BE10"/>
  <c r="AL9"/>
  <c r="AM9"/>
  <c r="AN9"/>
  <c r="AO9"/>
  <c r="AP9"/>
  <c r="AQ9"/>
  <c r="AR9"/>
  <c r="AR7" s="1"/>
  <c r="AS9"/>
  <c r="AS7" s="1"/>
  <c r="AT9"/>
  <c r="AT7" s="1"/>
  <c r="AU9"/>
  <c r="AU7" s="1"/>
  <c r="AV9"/>
  <c r="AV7" s="1"/>
  <c r="AX9"/>
  <c r="AX7" s="1"/>
  <c r="AY9"/>
  <c r="AY7" s="1"/>
  <c r="AZ9"/>
  <c r="AZ7" s="1"/>
  <c r="BA9"/>
  <c r="BA7" s="1"/>
  <c r="BB9"/>
  <c r="BB7" s="1"/>
  <c r="BC9"/>
  <c r="BC7" s="1"/>
  <c r="BD9"/>
  <c r="BD7" s="1"/>
  <c r="BE9"/>
  <c r="BE7" s="1"/>
  <c r="BF9"/>
  <c r="BF7" s="1"/>
  <c r="F9"/>
  <c r="G9"/>
  <c r="H9"/>
  <c r="I9"/>
  <c r="J9"/>
  <c r="K9"/>
  <c r="L9"/>
  <c r="M9"/>
  <c r="N9"/>
  <c r="O9"/>
  <c r="P9"/>
  <c r="Q9"/>
  <c r="R9"/>
  <c r="S9"/>
  <c r="T9"/>
  <c r="U9"/>
  <c r="W9"/>
  <c r="X9"/>
  <c r="Z9"/>
  <c r="AA9"/>
  <c r="AB9"/>
  <c r="AC9"/>
  <c r="AD9"/>
  <c r="AE9"/>
  <c r="AF9"/>
  <c r="AG9"/>
  <c r="AH9"/>
  <c r="AI9"/>
  <c r="AJ9"/>
  <c r="AK9"/>
  <c r="E9"/>
  <c r="AX64" i="1"/>
  <c r="AX62" s="1"/>
  <c r="AY64"/>
  <c r="AY62" s="1"/>
  <c r="AZ64"/>
  <c r="AZ62" s="1"/>
  <c r="BA64"/>
  <c r="BA62" s="1"/>
  <c r="BB64"/>
  <c r="BB62" s="1"/>
  <c r="BC64"/>
  <c r="BC62" s="1"/>
  <c r="BD64"/>
  <c r="BD62" s="1"/>
  <c r="BE64"/>
  <c r="BE62" s="1"/>
  <c r="BF64"/>
  <c r="BF62" s="1"/>
  <c r="Z63"/>
  <c r="AA63"/>
  <c r="AB63"/>
  <c r="AC63"/>
  <c r="AD63"/>
  <c r="AE63"/>
  <c r="AF63"/>
  <c r="AG63"/>
  <c r="AH63"/>
  <c r="AI63"/>
  <c r="AJ63"/>
  <c r="AK63"/>
  <c r="AL63"/>
  <c r="AM63"/>
  <c r="AN63"/>
  <c r="AO63"/>
  <c r="AP63"/>
  <c r="AQ63"/>
  <c r="AR63"/>
  <c r="AS63"/>
  <c r="AT63"/>
  <c r="AU63"/>
  <c r="AV63"/>
  <c r="AX63"/>
  <c r="AY63"/>
  <c r="AZ63"/>
  <c r="BA63"/>
  <c r="BB63"/>
  <c r="BC63"/>
  <c r="BD63"/>
  <c r="BE63"/>
  <c r="BF63"/>
  <c r="Y63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Y16"/>
  <c r="AW15"/>
  <c r="F16"/>
  <c r="G16"/>
  <c r="H16"/>
  <c r="I16"/>
  <c r="J16"/>
  <c r="K16"/>
  <c r="L16"/>
  <c r="M16"/>
  <c r="N16"/>
  <c r="O16"/>
  <c r="P16"/>
  <c r="Q16"/>
  <c r="R16"/>
  <c r="S16"/>
  <c r="T16"/>
  <c r="U16"/>
  <c r="E16"/>
  <c r="V15"/>
  <c r="BG14" i="2" l="1"/>
  <c r="V12" i="8"/>
  <c r="BG11"/>
  <c r="BG12" s="1"/>
  <c r="AP15"/>
  <c r="BG15" i="1"/>
  <c r="BG13" i="2"/>
  <c r="V16" i="1"/>
  <c r="AW16"/>
  <c r="BG16" l="1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U58"/>
  <c r="T58"/>
  <c r="S58"/>
  <c r="R58"/>
  <c r="Q58"/>
  <c r="P58"/>
  <c r="O58"/>
  <c r="N58"/>
  <c r="M58"/>
  <c r="L58"/>
  <c r="K58"/>
  <c r="J58"/>
  <c r="I58"/>
  <c r="H58"/>
  <c r="G58"/>
  <c r="F58"/>
  <c r="E58"/>
  <c r="V57"/>
  <c r="V58" l="1"/>
  <c r="W70" l="1"/>
  <c r="X70"/>
  <c r="Y52" i="2" l="1"/>
  <c r="Y27"/>
  <c r="Y7" s="1"/>
  <c r="AJ52"/>
  <c r="AK52"/>
  <c r="AO52"/>
  <c r="AY52"/>
  <c r="BA52"/>
  <c r="BC52"/>
  <c r="BE52"/>
  <c r="F52"/>
  <c r="G52"/>
  <c r="H52"/>
  <c r="I52"/>
  <c r="J52"/>
  <c r="K52"/>
  <c r="L52"/>
  <c r="M52"/>
  <c r="N52"/>
  <c r="O52"/>
  <c r="P52"/>
  <c r="Q52"/>
  <c r="R52"/>
  <c r="S52"/>
  <c r="T52"/>
  <c r="U52"/>
  <c r="W52"/>
  <c r="X52"/>
  <c r="AC52"/>
  <c r="AF52"/>
  <c r="AL56"/>
  <c r="AM56"/>
  <c r="AN56"/>
  <c r="AO56"/>
  <c r="AP56"/>
  <c r="AQ56"/>
  <c r="AR56"/>
  <c r="AS56"/>
  <c r="AT56"/>
  <c r="Z56"/>
  <c r="AA56"/>
  <c r="AB56"/>
  <c r="AC56"/>
  <c r="AD56"/>
  <c r="AE56"/>
  <c r="AF56"/>
  <c r="AG56"/>
  <c r="AH56"/>
  <c r="AI56"/>
  <c r="AJ56"/>
  <c r="AK56"/>
  <c r="Y56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Y42"/>
  <c r="Z34"/>
  <c r="AA34"/>
  <c r="AB34"/>
  <c r="AC34"/>
  <c r="AD34"/>
  <c r="AE34"/>
  <c r="AF34"/>
  <c r="AG34"/>
  <c r="Y34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Y32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Y30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Y26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Y24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Y22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Y20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Y18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Y16"/>
  <c r="Z12"/>
  <c r="Z10" s="1"/>
  <c r="AA12"/>
  <c r="AB12"/>
  <c r="AC12"/>
  <c r="AD12"/>
  <c r="AD10" s="1"/>
  <c r="AE12"/>
  <c r="AF12"/>
  <c r="AG12"/>
  <c r="AH12"/>
  <c r="AH10" s="1"/>
  <c r="AI12"/>
  <c r="AI10" s="1"/>
  <c r="AJ12"/>
  <c r="AK12"/>
  <c r="AL12"/>
  <c r="AL10" s="1"/>
  <c r="AM12"/>
  <c r="AM10" s="1"/>
  <c r="AN12"/>
  <c r="AO12"/>
  <c r="AP12"/>
  <c r="AP10" s="1"/>
  <c r="AQ12"/>
  <c r="AQ10" s="1"/>
  <c r="AR12"/>
  <c r="AS12"/>
  <c r="AT12"/>
  <c r="AT10" s="1"/>
  <c r="Y12"/>
  <c r="AW34" l="1"/>
  <c r="AA10"/>
  <c r="AE10"/>
  <c r="AR10"/>
  <c r="AN10"/>
  <c r="AJ10"/>
  <c r="AF10"/>
  <c r="AB10"/>
  <c r="AS10"/>
  <c r="AO10"/>
  <c r="AK10"/>
  <c r="AG10"/>
  <c r="AC10"/>
  <c r="AV47"/>
  <c r="AT47"/>
  <c r="AV52"/>
  <c r="Y47"/>
  <c r="AN52"/>
  <c r="AG47"/>
  <c r="AE47"/>
  <c r="AC47"/>
  <c r="AA47"/>
  <c r="AP47"/>
  <c r="AR47"/>
  <c r="AT52"/>
  <c r="AG52"/>
  <c r="AR52"/>
  <c r="Y10"/>
  <c r="AH47"/>
  <c r="AD47"/>
  <c r="AV48"/>
  <c r="AQ47"/>
  <c r="BF52"/>
  <c r="BD52"/>
  <c r="BB52"/>
  <c r="AZ52"/>
  <c r="AX52"/>
  <c r="AU52"/>
  <c r="AS52"/>
  <c r="AN47"/>
  <c r="AL47"/>
  <c r="E52"/>
  <c r="AE52"/>
  <c r="AA52"/>
  <c r="AP52"/>
  <c r="AL52"/>
  <c r="AH52"/>
  <c r="AD52"/>
  <c r="AB52"/>
  <c r="Z52"/>
  <c r="AQ52"/>
  <c r="AM52"/>
  <c r="AI52"/>
  <c r="W20" i="8"/>
  <c r="Y20"/>
  <c r="AA20"/>
  <c r="AE20"/>
  <c r="AG20"/>
  <c r="AI20"/>
  <c r="AM20"/>
  <c r="AX20"/>
  <c r="BF20"/>
  <c r="I20"/>
  <c r="M20"/>
  <c r="Q20"/>
  <c r="U20"/>
  <c r="AC20"/>
  <c r="AK20"/>
  <c r="AW29"/>
  <c r="F26"/>
  <c r="G26"/>
  <c r="H26"/>
  <c r="I26"/>
  <c r="J26"/>
  <c r="K26"/>
  <c r="L26"/>
  <c r="M26"/>
  <c r="N26"/>
  <c r="O26"/>
  <c r="P26"/>
  <c r="Q26"/>
  <c r="R26"/>
  <c r="S26"/>
  <c r="T26"/>
  <c r="U26"/>
  <c r="E20"/>
  <c r="AP20"/>
  <c r="AT20"/>
  <c r="BB20"/>
  <c r="X20"/>
  <c r="AB20"/>
  <c r="AF20"/>
  <c r="AJ20"/>
  <c r="AW24"/>
  <c r="BH24"/>
  <c r="V24"/>
  <c r="AF28"/>
  <c r="AH28"/>
  <c r="AI28"/>
  <c r="AJ28"/>
  <c r="AK28"/>
  <c r="AL28"/>
  <c r="AM28"/>
  <c r="AN28"/>
  <c r="AO28"/>
  <c r="AP28"/>
  <c r="AR28"/>
  <c r="AE28"/>
  <c r="Z28"/>
  <c r="AA28"/>
  <c r="AB28"/>
  <c r="AC28"/>
  <c r="AD28"/>
  <c r="Y28"/>
  <c r="V21"/>
  <c r="BG21" s="1"/>
  <c r="AW21"/>
  <c r="E22"/>
  <c r="G22"/>
  <c r="H22"/>
  <c r="I22"/>
  <c r="J22"/>
  <c r="K22"/>
  <c r="L22"/>
  <c r="M22"/>
  <c r="N22"/>
  <c r="O22"/>
  <c r="P22"/>
  <c r="Q22"/>
  <c r="R22"/>
  <c r="S22"/>
  <c r="T22"/>
  <c r="U22"/>
  <c r="AW22"/>
  <c r="V29"/>
  <c r="AV28"/>
  <c r="U28"/>
  <c r="T28"/>
  <c r="S28"/>
  <c r="R28"/>
  <c r="Q28"/>
  <c r="P28"/>
  <c r="O28"/>
  <c r="N28"/>
  <c r="M28"/>
  <c r="L28"/>
  <c r="K28"/>
  <c r="J28"/>
  <c r="I28"/>
  <c r="H28"/>
  <c r="G28"/>
  <c r="E28"/>
  <c r="AW27"/>
  <c r="V27"/>
  <c r="BG27" s="1"/>
  <c r="AP18"/>
  <c r="V9"/>
  <c r="BG9" s="1"/>
  <c r="W10"/>
  <c r="X10"/>
  <c r="G10"/>
  <c r="H10"/>
  <c r="I10"/>
  <c r="J10"/>
  <c r="K10"/>
  <c r="L10"/>
  <c r="M10"/>
  <c r="N10"/>
  <c r="O10"/>
  <c r="P10"/>
  <c r="Q10"/>
  <c r="R10"/>
  <c r="S10"/>
  <c r="T10"/>
  <c r="U10"/>
  <c r="E10"/>
  <c r="AW14"/>
  <c r="U14"/>
  <c r="T14"/>
  <c r="S14"/>
  <c r="R14"/>
  <c r="Q14"/>
  <c r="P14"/>
  <c r="O14"/>
  <c r="N14"/>
  <c r="M14"/>
  <c r="L14"/>
  <c r="K14"/>
  <c r="J14"/>
  <c r="I14"/>
  <c r="H14"/>
  <c r="G14"/>
  <c r="E14"/>
  <c r="AW13"/>
  <c r="AW7" s="1"/>
  <c r="V13"/>
  <c r="AW25" l="1"/>
  <c r="AW26" s="1"/>
  <c r="V25"/>
  <c r="V26" s="1"/>
  <c r="V7"/>
  <c r="AV26"/>
  <c r="AV17"/>
  <c r="AT26"/>
  <c r="AT17"/>
  <c r="AR26"/>
  <c r="AR17"/>
  <c r="AO26"/>
  <c r="AO17"/>
  <c r="AM26"/>
  <c r="AM17"/>
  <c r="AK26"/>
  <c r="AK17"/>
  <c r="AI26"/>
  <c r="AI17"/>
  <c r="AG26"/>
  <c r="AG17"/>
  <c r="AG18" s="1"/>
  <c r="BE26"/>
  <c r="BE17"/>
  <c r="BC26"/>
  <c r="BC17"/>
  <c r="BC18" s="1"/>
  <c r="BA26"/>
  <c r="BA17"/>
  <c r="AY26"/>
  <c r="AY17"/>
  <c r="AX26"/>
  <c r="AX17"/>
  <c r="AU26"/>
  <c r="AU17"/>
  <c r="AS26"/>
  <c r="AS17"/>
  <c r="AQ26"/>
  <c r="AQ17"/>
  <c r="AQ15" s="1"/>
  <c r="AN26"/>
  <c r="AN17"/>
  <c r="AL26"/>
  <c r="AL17"/>
  <c r="AJ26"/>
  <c r="AJ17"/>
  <c r="AH26"/>
  <c r="AH17"/>
  <c r="AF26"/>
  <c r="AF17"/>
  <c r="BF26"/>
  <c r="BF17"/>
  <c r="BD26"/>
  <c r="BD17"/>
  <c r="BB26"/>
  <c r="BB17"/>
  <c r="AZ26"/>
  <c r="AZ17"/>
  <c r="AD26"/>
  <c r="AD17"/>
  <c r="Z26"/>
  <c r="Z17"/>
  <c r="AE26"/>
  <c r="AE17"/>
  <c r="AC26"/>
  <c r="AC17"/>
  <c r="AA26"/>
  <c r="AA17"/>
  <c r="AA18" s="1"/>
  <c r="Y26"/>
  <c r="Y17"/>
  <c r="AB26"/>
  <c r="AB17"/>
  <c r="W26"/>
  <c r="W17"/>
  <c r="W18" s="1"/>
  <c r="X26"/>
  <c r="X17"/>
  <c r="U17"/>
  <c r="Q17"/>
  <c r="T17"/>
  <c r="R17"/>
  <c r="F15"/>
  <c r="P20"/>
  <c r="P17"/>
  <c r="P18" s="1"/>
  <c r="T20"/>
  <c r="S20"/>
  <c r="S17"/>
  <c r="M17"/>
  <c r="I17"/>
  <c r="N17"/>
  <c r="J17"/>
  <c r="O20"/>
  <c r="O17"/>
  <c r="K20"/>
  <c r="K17"/>
  <c r="L20"/>
  <c r="L17"/>
  <c r="H20"/>
  <c r="H17"/>
  <c r="G20"/>
  <c r="G17"/>
  <c r="AO47" i="2"/>
  <c r="AM47"/>
  <c r="E16" i="8"/>
  <c r="E34" s="1"/>
  <c r="E36" s="1"/>
  <c r="H18"/>
  <c r="BG29"/>
  <c r="V22"/>
  <c r="BG22" s="1"/>
  <c r="BD20"/>
  <c r="AZ20"/>
  <c r="AV20"/>
  <c r="AR20"/>
  <c r="AN20"/>
  <c r="AL20"/>
  <c r="AH20"/>
  <c r="AD20"/>
  <c r="Z18"/>
  <c r="Z20"/>
  <c r="R20"/>
  <c r="N20"/>
  <c r="J20"/>
  <c r="F20"/>
  <c r="BG24"/>
  <c r="BE18"/>
  <c r="AS18"/>
  <c r="Y18"/>
  <c r="U18"/>
  <c r="AI47" i="2"/>
  <c r="AB47"/>
  <c r="Z47"/>
  <c r="AF47"/>
  <c r="AK47"/>
  <c r="AS47"/>
  <c r="AU48"/>
  <c r="AU47"/>
  <c r="AJ47"/>
  <c r="AI18" i="8"/>
  <c r="S18"/>
  <c r="BE20"/>
  <c r="BC20"/>
  <c r="BA20"/>
  <c r="AY20"/>
  <c r="AU20"/>
  <c r="AS20"/>
  <c r="AQ20"/>
  <c r="AO20"/>
  <c r="AM18"/>
  <c r="AW28"/>
  <c r="V28"/>
  <c r="V10"/>
  <c r="V14"/>
  <c r="BG14" s="1"/>
  <c r="BG13"/>
  <c r="BG7" s="1"/>
  <c r="Y64" i="2"/>
  <c r="Y48" s="1"/>
  <c r="Y67"/>
  <c r="Z64"/>
  <c r="AA64"/>
  <c r="AA48" s="1"/>
  <c r="AB64"/>
  <c r="AC64"/>
  <c r="AC48" s="1"/>
  <c r="AD64"/>
  <c r="AD48" s="1"/>
  <c r="AE64"/>
  <c r="AE48" s="1"/>
  <c r="AF64"/>
  <c r="AG64"/>
  <c r="AH64"/>
  <c r="AH48" s="1"/>
  <c r="AI64"/>
  <c r="AJ64"/>
  <c r="AK64"/>
  <c r="AL64"/>
  <c r="AL48" s="1"/>
  <c r="AM64"/>
  <c r="AM48" s="1"/>
  <c r="AN64"/>
  <c r="AN48" s="1"/>
  <c r="AO64"/>
  <c r="AO48" s="1"/>
  <c r="AP64"/>
  <c r="AQ64"/>
  <c r="AQ48" s="1"/>
  <c r="AR64"/>
  <c r="AR48" s="1"/>
  <c r="AS64"/>
  <c r="AT64"/>
  <c r="AT48" s="1"/>
  <c r="BG28" i="8" l="1"/>
  <c r="BG26"/>
  <c r="G15"/>
  <c r="G33" s="1"/>
  <c r="O15"/>
  <c r="O33" s="1"/>
  <c r="BF15"/>
  <c r="AU15"/>
  <c r="BC15"/>
  <c r="AK15"/>
  <c r="AT15"/>
  <c r="N15"/>
  <c r="N33" s="1"/>
  <c r="P15"/>
  <c r="P33" s="1"/>
  <c r="H15"/>
  <c r="H33" s="1"/>
  <c r="K15"/>
  <c r="K33" s="1"/>
  <c r="J15"/>
  <c r="J33" s="1"/>
  <c r="S15"/>
  <c r="S33" s="1"/>
  <c r="R15"/>
  <c r="R33" s="1"/>
  <c r="AZ15"/>
  <c r="BD15"/>
  <c r="AJ15"/>
  <c r="AN15"/>
  <c r="AS15"/>
  <c r="AX15"/>
  <c r="BA15"/>
  <c r="BE15"/>
  <c r="AI15"/>
  <c r="AM15"/>
  <c r="AV15"/>
  <c r="L15"/>
  <c r="L33" s="1"/>
  <c r="I15"/>
  <c r="I33" s="1"/>
  <c r="Q15"/>
  <c r="Q33" s="1"/>
  <c r="BB15"/>
  <c r="AH15"/>
  <c r="AL15"/>
  <c r="AY15"/>
  <c r="AO15"/>
  <c r="T15"/>
  <c r="T33" s="1"/>
  <c r="X15"/>
  <c r="X33" s="1"/>
  <c r="M15"/>
  <c r="M33" s="1"/>
  <c r="U15"/>
  <c r="U33" s="1"/>
  <c r="W15"/>
  <c r="W33" s="1"/>
  <c r="AY18"/>
  <c r="AO18"/>
  <c r="AP48" i="2"/>
  <c r="AR15" i="8"/>
  <c r="BG25"/>
  <c r="AB15"/>
  <c r="AB33" s="1"/>
  <c r="AA15"/>
  <c r="AA33" s="1"/>
  <c r="AC15"/>
  <c r="AC33" s="1"/>
  <c r="AE15"/>
  <c r="Z15"/>
  <c r="Z33" s="1"/>
  <c r="AD15"/>
  <c r="AF15"/>
  <c r="AG15"/>
  <c r="Y15"/>
  <c r="Y33" s="1"/>
  <c r="BD18"/>
  <c r="BF18"/>
  <c r="K18"/>
  <c r="R18"/>
  <c r="AE18"/>
  <c r="AC18"/>
  <c r="AK18"/>
  <c r="AQ18"/>
  <c r="AU18"/>
  <c r="BA18"/>
  <c r="AD18"/>
  <c r="AH18"/>
  <c r="AL18"/>
  <c r="AN18"/>
  <c r="AR18"/>
  <c r="AV18"/>
  <c r="AZ18"/>
  <c r="Q18"/>
  <c r="AF18"/>
  <c r="AJ18"/>
  <c r="AX18"/>
  <c r="AT18"/>
  <c r="BB18"/>
  <c r="G18"/>
  <c r="O18"/>
  <c r="I18"/>
  <c r="J18"/>
  <c r="L18"/>
  <c r="AB18"/>
  <c r="X18"/>
  <c r="T18"/>
  <c r="F18"/>
  <c r="N18"/>
  <c r="M18"/>
  <c r="AG48" i="2"/>
  <c r="AF48"/>
  <c r="Z48"/>
  <c r="AB48"/>
  <c r="AS48"/>
  <c r="AK48"/>
  <c r="AJ48"/>
  <c r="AI48"/>
  <c r="S34" i="8" l="1"/>
  <c r="S36" s="1"/>
  <c r="P34"/>
  <c r="P36" s="1"/>
  <c r="Q34"/>
  <c r="Q36" s="1"/>
  <c r="U34"/>
  <c r="U36" s="1"/>
  <c r="T34"/>
  <c r="T36" s="1"/>
  <c r="R34"/>
  <c r="R36" s="1"/>
  <c r="O34"/>
  <c r="O36" s="1"/>
  <c r="W66" i="2"/>
  <c r="X66"/>
  <c r="F27"/>
  <c r="G27"/>
  <c r="H27"/>
  <c r="I27"/>
  <c r="J27"/>
  <c r="K27"/>
  <c r="L27"/>
  <c r="M27"/>
  <c r="N27"/>
  <c r="O27"/>
  <c r="P27"/>
  <c r="Q27"/>
  <c r="R27"/>
  <c r="S27"/>
  <c r="T27"/>
  <c r="U27"/>
  <c r="W27"/>
  <c r="X27"/>
  <c r="Y28"/>
  <c r="Z27"/>
  <c r="Z7" s="1"/>
  <c r="AA27"/>
  <c r="AA7" s="1"/>
  <c r="AB27"/>
  <c r="AB7" s="1"/>
  <c r="AC27"/>
  <c r="AC7" s="1"/>
  <c r="AD27"/>
  <c r="AD7" s="1"/>
  <c r="AE27"/>
  <c r="AE7" s="1"/>
  <c r="AF27"/>
  <c r="AF7" s="1"/>
  <c r="AG27"/>
  <c r="AG7" s="1"/>
  <c r="AH27"/>
  <c r="AH7" s="1"/>
  <c r="AI27"/>
  <c r="AI7" s="1"/>
  <c r="AJ27"/>
  <c r="AJ7" s="1"/>
  <c r="AK27"/>
  <c r="AK7" s="1"/>
  <c r="AL27"/>
  <c r="AL7" s="1"/>
  <c r="AM27"/>
  <c r="AM7" s="1"/>
  <c r="AN27"/>
  <c r="AN7" s="1"/>
  <c r="AO27"/>
  <c r="AO7" s="1"/>
  <c r="AP27"/>
  <c r="AP7" s="1"/>
  <c r="AQ27"/>
  <c r="AQ7" s="1"/>
  <c r="AR28"/>
  <c r="E27"/>
  <c r="BC40"/>
  <c r="BD40"/>
  <c r="BE40"/>
  <c r="BF40"/>
  <c r="AG40"/>
  <c r="AH40"/>
  <c r="AI40"/>
  <c r="AJ40"/>
  <c r="AK40"/>
  <c r="AL40"/>
  <c r="AM40"/>
  <c r="AN40"/>
  <c r="AO40"/>
  <c r="AP40"/>
  <c r="AQ40"/>
  <c r="AR40"/>
  <c r="AS40"/>
  <c r="AT40"/>
  <c r="AU40"/>
  <c r="AV40"/>
  <c r="AX40"/>
  <c r="AY40"/>
  <c r="AZ40"/>
  <c r="BA40"/>
  <c r="BB40"/>
  <c r="W40"/>
  <c r="X40"/>
  <c r="Y40"/>
  <c r="Z40"/>
  <c r="AA40"/>
  <c r="AB40"/>
  <c r="AC40"/>
  <c r="AD40"/>
  <c r="AE40"/>
  <c r="AF40"/>
  <c r="F40"/>
  <c r="G40"/>
  <c r="H40"/>
  <c r="I40"/>
  <c r="J40"/>
  <c r="K40"/>
  <c r="L40"/>
  <c r="M40"/>
  <c r="N40"/>
  <c r="O40"/>
  <c r="P40"/>
  <c r="Q40"/>
  <c r="R40"/>
  <c r="S40"/>
  <c r="T40"/>
  <c r="U40"/>
  <c r="E40"/>
  <c r="F48"/>
  <c r="G48"/>
  <c r="H48"/>
  <c r="I48"/>
  <c r="J48"/>
  <c r="K48"/>
  <c r="L48"/>
  <c r="M48"/>
  <c r="N48"/>
  <c r="O48"/>
  <c r="P48"/>
  <c r="Q48"/>
  <c r="R48"/>
  <c r="S48"/>
  <c r="T48"/>
  <c r="U48"/>
  <c r="E28" l="1"/>
  <c r="E7"/>
  <c r="BC28"/>
  <c r="AY28"/>
  <c r="AV28"/>
  <c r="AT28"/>
  <c r="AP28"/>
  <c r="AN28"/>
  <c r="AL28"/>
  <c r="AJ28"/>
  <c r="AH28"/>
  <c r="AF28"/>
  <c r="AD28"/>
  <c r="AB28"/>
  <c r="Z28"/>
  <c r="X28"/>
  <c r="X7"/>
  <c r="U28"/>
  <c r="U7"/>
  <c r="S28"/>
  <c r="S7"/>
  <c r="Q28"/>
  <c r="Q7"/>
  <c r="O28"/>
  <c r="O7"/>
  <c r="M28"/>
  <c r="M7"/>
  <c r="K28"/>
  <c r="K7"/>
  <c r="I28"/>
  <c r="I7"/>
  <c r="G28"/>
  <c r="G7"/>
  <c r="BF28"/>
  <c r="BD28"/>
  <c r="BB28"/>
  <c r="AZ28"/>
  <c r="AX28"/>
  <c r="AU28"/>
  <c r="AS28"/>
  <c r="AQ28"/>
  <c r="AO28"/>
  <c r="AM28"/>
  <c r="AK28"/>
  <c r="AI28"/>
  <c r="AG28"/>
  <c r="AE28"/>
  <c r="AC28"/>
  <c r="AA28"/>
  <c r="W28"/>
  <c r="W7"/>
  <c r="T28"/>
  <c r="T7"/>
  <c r="R28"/>
  <c r="R7"/>
  <c r="P28"/>
  <c r="P7"/>
  <c r="N28"/>
  <c r="N7"/>
  <c r="L28"/>
  <c r="L7"/>
  <c r="J28"/>
  <c r="J7"/>
  <c r="H28"/>
  <c r="H7"/>
  <c r="F28"/>
  <c r="F7"/>
  <c r="E65"/>
  <c r="BE28"/>
  <c r="BA28"/>
  <c r="AO67"/>
  <c r="AP67"/>
  <c r="AQ67"/>
  <c r="AR67"/>
  <c r="AS67"/>
  <c r="AT67"/>
  <c r="AU67"/>
  <c r="AV67"/>
  <c r="AX67"/>
  <c r="AY67"/>
  <c r="AZ67"/>
  <c r="BA67"/>
  <c r="BB67"/>
  <c r="BC67"/>
  <c r="BD67"/>
  <c r="BE67"/>
  <c r="BF67"/>
  <c r="F67"/>
  <c r="G67"/>
  <c r="H67"/>
  <c r="I67"/>
  <c r="J67"/>
  <c r="K67"/>
  <c r="L67"/>
  <c r="M67"/>
  <c r="N67"/>
  <c r="O67"/>
  <c r="P67"/>
  <c r="Q67"/>
  <c r="R67"/>
  <c r="S67"/>
  <c r="T67"/>
  <c r="U67"/>
  <c r="W67"/>
  <c r="X67"/>
  <c r="Z67"/>
  <c r="AA67"/>
  <c r="AB67"/>
  <c r="AC67"/>
  <c r="AD67"/>
  <c r="AE67"/>
  <c r="AF67"/>
  <c r="AG67"/>
  <c r="AH67"/>
  <c r="AI67"/>
  <c r="AJ67"/>
  <c r="AK67"/>
  <c r="AL67"/>
  <c r="AM67"/>
  <c r="AN67"/>
  <c r="F56"/>
  <c r="G56"/>
  <c r="H56"/>
  <c r="I56"/>
  <c r="J56"/>
  <c r="K56"/>
  <c r="L56"/>
  <c r="M56"/>
  <c r="N56"/>
  <c r="O56"/>
  <c r="P56"/>
  <c r="Q56"/>
  <c r="R56"/>
  <c r="S56"/>
  <c r="T56"/>
  <c r="U56"/>
  <c r="E56"/>
  <c r="F42"/>
  <c r="G42"/>
  <c r="H42"/>
  <c r="I42"/>
  <c r="J42"/>
  <c r="K42"/>
  <c r="L42"/>
  <c r="M42"/>
  <c r="N42"/>
  <c r="O42"/>
  <c r="P42"/>
  <c r="Q42"/>
  <c r="R42"/>
  <c r="S42"/>
  <c r="T42"/>
  <c r="U42"/>
  <c r="E42"/>
  <c r="F26"/>
  <c r="G26"/>
  <c r="H26"/>
  <c r="I26"/>
  <c r="J26"/>
  <c r="K26"/>
  <c r="L26"/>
  <c r="M26"/>
  <c r="N26"/>
  <c r="O26"/>
  <c r="P26"/>
  <c r="Q26"/>
  <c r="R26"/>
  <c r="S26"/>
  <c r="T26"/>
  <c r="U26"/>
  <c r="E26"/>
  <c r="F24"/>
  <c r="G24"/>
  <c r="H24"/>
  <c r="I24"/>
  <c r="J24"/>
  <c r="K24"/>
  <c r="L24"/>
  <c r="M24"/>
  <c r="N24"/>
  <c r="O24"/>
  <c r="P24"/>
  <c r="Q24"/>
  <c r="R24"/>
  <c r="S24"/>
  <c r="T24"/>
  <c r="U24"/>
  <c r="E24"/>
  <c r="F22"/>
  <c r="G22"/>
  <c r="H22"/>
  <c r="I22"/>
  <c r="J22"/>
  <c r="K22"/>
  <c r="L22"/>
  <c r="M22"/>
  <c r="N22"/>
  <c r="O22"/>
  <c r="P22"/>
  <c r="Q22"/>
  <c r="R22"/>
  <c r="S22"/>
  <c r="T22"/>
  <c r="U22"/>
  <c r="E22"/>
  <c r="F20"/>
  <c r="G20"/>
  <c r="H20"/>
  <c r="I20"/>
  <c r="J20"/>
  <c r="K20"/>
  <c r="L20"/>
  <c r="M20"/>
  <c r="N20"/>
  <c r="O20"/>
  <c r="P20"/>
  <c r="Q20"/>
  <c r="R20"/>
  <c r="S20"/>
  <c r="T20"/>
  <c r="U20"/>
  <c r="E20"/>
  <c r="F18"/>
  <c r="G18"/>
  <c r="H18"/>
  <c r="I18"/>
  <c r="J18"/>
  <c r="K18"/>
  <c r="L18"/>
  <c r="M18"/>
  <c r="N18"/>
  <c r="O18"/>
  <c r="P18"/>
  <c r="Q18"/>
  <c r="R18"/>
  <c r="S18"/>
  <c r="T18"/>
  <c r="U18"/>
  <c r="E18"/>
  <c r="BF48"/>
  <c r="BE48"/>
  <c r="BD48"/>
  <c r="BC48"/>
  <c r="BB48"/>
  <c r="BA48"/>
  <c r="AZ48"/>
  <c r="AY48"/>
  <c r="AX48"/>
  <c r="U34"/>
  <c r="S34"/>
  <c r="R34"/>
  <c r="Q34"/>
  <c r="P34"/>
  <c r="O34"/>
  <c r="N34"/>
  <c r="M34"/>
  <c r="L34"/>
  <c r="K34"/>
  <c r="J34"/>
  <c r="I34"/>
  <c r="H34"/>
  <c r="G34"/>
  <c r="F34"/>
  <c r="E34"/>
  <c r="AW33"/>
  <c r="V33"/>
  <c r="U12"/>
  <c r="U10" l="1"/>
  <c r="E8"/>
  <c r="V34"/>
  <c r="BG34" s="1"/>
  <c r="BG33"/>
  <c r="BD12" i="1"/>
  <c r="BE12"/>
  <c r="BF12"/>
  <c r="BC12"/>
  <c r="Z68" l="1"/>
  <c r="AA68"/>
  <c r="AB68"/>
  <c r="AC68"/>
  <c r="AD68"/>
  <c r="AE68"/>
  <c r="AF68"/>
  <c r="AG68"/>
  <c r="AH68"/>
  <c r="AI68"/>
  <c r="AJ68"/>
  <c r="AK68"/>
  <c r="AL68"/>
  <c r="AM68"/>
  <c r="AN68"/>
  <c r="AO68"/>
  <c r="AP68"/>
  <c r="AQ68"/>
  <c r="AR68"/>
  <c r="AS68"/>
  <c r="AT68"/>
  <c r="AU68"/>
  <c r="Y68"/>
  <c r="AV66"/>
  <c r="AV64" s="1"/>
  <c r="AV62" s="1"/>
  <c r="Z66"/>
  <c r="AA66"/>
  <c r="AB66"/>
  <c r="AC66"/>
  <c r="AD66"/>
  <c r="AE66"/>
  <c r="AF66"/>
  <c r="AG66"/>
  <c r="AH66"/>
  <c r="AI66"/>
  <c r="AJ66"/>
  <c r="AK66"/>
  <c r="AL66"/>
  <c r="AM66"/>
  <c r="AN66"/>
  <c r="AO66"/>
  <c r="AP66"/>
  <c r="AQ66"/>
  <c r="AR66"/>
  <c r="AS66"/>
  <c r="AT66"/>
  <c r="AU66"/>
  <c r="Y6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AS56"/>
  <c r="AT56"/>
  <c r="AU56"/>
  <c r="Y56"/>
  <c r="Z54"/>
  <c r="Z52" s="1"/>
  <c r="AA54"/>
  <c r="AA52" s="1"/>
  <c r="AB54"/>
  <c r="AB52" s="1"/>
  <c r="AC54"/>
  <c r="AC52" s="1"/>
  <c r="AD54"/>
  <c r="AD52" s="1"/>
  <c r="AE54"/>
  <c r="AE52" s="1"/>
  <c r="AF54"/>
  <c r="AF52" s="1"/>
  <c r="AG54"/>
  <c r="AG52" s="1"/>
  <c r="AH54"/>
  <c r="AH52" s="1"/>
  <c r="AI54"/>
  <c r="AI52" s="1"/>
  <c r="AJ54"/>
  <c r="AJ52" s="1"/>
  <c r="AK54"/>
  <c r="AK52" s="1"/>
  <c r="AL54"/>
  <c r="AL52" s="1"/>
  <c r="AM54"/>
  <c r="AM52" s="1"/>
  <c r="AN54"/>
  <c r="AN52" s="1"/>
  <c r="AO54"/>
  <c r="AO52" s="1"/>
  <c r="AP54"/>
  <c r="AP52" s="1"/>
  <c r="AQ54"/>
  <c r="AQ52" s="1"/>
  <c r="AR54"/>
  <c r="AR52" s="1"/>
  <c r="AS54"/>
  <c r="AT54"/>
  <c r="AU54"/>
  <c r="Y54"/>
  <c r="Z48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S48"/>
  <c r="AT48"/>
  <c r="AU48"/>
  <c r="Y48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Y44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Y42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Y4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Y30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Y28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Y26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Y24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Y22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Y20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Y14"/>
  <c r="F68"/>
  <c r="G68"/>
  <c r="H68"/>
  <c r="I68"/>
  <c r="J68"/>
  <c r="K68"/>
  <c r="L68"/>
  <c r="M68"/>
  <c r="N68"/>
  <c r="O68"/>
  <c r="P68"/>
  <c r="Q68"/>
  <c r="R68"/>
  <c r="S68"/>
  <c r="T68"/>
  <c r="U68"/>
  <c r="E68"/>
  <c r="F66"/>
  <c r="G66"/>
  <c r="G64" s="1"/>
  <c r="G62" s="1"/>
  <c r="H66"/>
  <c r="H64" s="1"/>
  <c r="H62" s="1"/>
  <c r="I66"/>
  <c r="I64" s="1"/>
  <c r="I62" s="1"/>
  <c r="J66"/>
  <c r="K66"/>
  <c r="K64" s="1"/>
  <c r="K62" s="1"/>
  <c r="L66"/>
  <c r="L64" s="1"/>
  <c r="L62" s="1"/>
  <c r="M66"/>
  <c r="M64" s="1"/>
  <c r="M62" s="1"/>
  <c r="N66"/>
  <c r="O66"/>
  <c r="O64" s="1"/>
  <c r="O62" s="1"/>
  <c r="P66"/>
  <c r="P64" s="1"/>
  <c r="P62" s="1"/>
  <c r="Q66"/>
  <c r="Q64" s="1"/>
  <c r="Q62" s="1"/>
  <c r="R66"/>
  <c r="S66"/>
  <c r="S64" s="1"/>
  <c r="S62" s="1"/>
  <c r="T66"/>
  <c r="T64" s="1"/>
  <c r="T62" s="1"/>
  <c r="U66"/>
  <c r="U64" s="1"/>
  <c r="U62" s="1"/>
  <c r="E66"/>
  <c r="F56"/>
  <c r="G56"/>
  <c r="H56"/>
  <c r="I56"/>
  <c r="J56"/>
  <c r="K56"/>
  <c r="L56"/>
  <c r="M56"/>
  <c r="N56"/>
  <c r="O56"/>
  <c r="P56"/>
  <c r="Q56"/>
  <c r="R56"/>
  <c r="S56"/>
  <c r="T56"/>
  <c r="U56"/>
  <c r="E56"/>
  <c r="F54"/>
  <c r="F52" s="1"/>
  <c r="G54"/>
  <c r="G52" s="1"/>
  <c r="H54"/>
  <c r="I54"/>
  <c r="I52" s="1"/>
  <c r="J54"/>
  <c r="J52" s="1"/>
  <c r="K54"/>
  <c r="K52" s="1"/>
  <c r="L54"/>
  <c r="M54"/>
  <c r="M52" s="1"/>
  <c r="N54"/>
  <c r="N52" s="1"/>
  <c r="O54"/>
  <c r="O52" s="1"/>
  <c r="P54"/>
  <c r="Q54"/>
  <c r="Q52" s="1"/>
  <c r="R54"/>
  <c r="R52" s="1"/>
  <c r="S54"/>
  <c r="S52" s="1"/>
  <c r="T54"/>
  <c r="U54"/>
  <c r="U52" s="1"/>
  <c r="E54"/>
  <c r="E52" s="1"/>
  <c r="F48"/>
  <c r="G48"/>
  <c r="H48"/>
  <c r="I48"/>
  <c r="J48"/>
  <c r="K48"/>
  <c r="L48"/>
  <c r="M48"/>
  <c r="N48"/>
  <c r="O48"/>
  <c r="P48"/>
  <c r="Q48"/>
  <c r="R48"/>
  <c r="S48"/>
  <c r="T48"/>
  <c r="U48"/>
  <c r="E48"/>
  <c r="F44"/>
  <c r="G44"/>
  <c r="H44"/>
  <c r="I44"/>
  <c r="J44"/>
  <c r="K44"/>
  <c r="L44"/>
  <c r="M44"/>
  <c r="N44"/>
  <c r="O44"/>
  <c r="P44"/>
  <c r="Q44"/>
  <c r="R44"/>
  <c r="S44"/>
  <c r="T44"/>
  <c r="U44"/>
  <c r="E44"/>
  <c r="F42"/>
  <c r="G42"/>
  <c r="H42"/>
  <c r="I42"/>
  <c r="J42"/>
  <c r="K42"/>
  <c r="L42"/>
  <c r="M42"/>
  <c r="N42"/>
  <c r="O42"/>
  <c r="P42"/>
  <c r="Q42"/>
  <c r="R42"/>
  <c r="S42"/>
  <c r="T42"/>
  <c r="U42"/>
  <c r="E42"/>
  <c r="F40"/>
  <c r="G40"/>
  <c r="H40"/>
  <c r="I40"/>
  <c r="J40"/>
  <c r="K40"/>
  <c r="L40"/>
  <c r="M40"/>
  <c r="N40"/>
  <c r="O40"/>
  <c r="P40"/>
  <c r="Q40"/>
  <c r="R40"/>
  <c r="S40"/>
  <c r="T40"/>
  <c r="U40"/>
  <c r="E40"/>
  <c r="F30"/>
  <c r="G30"/>
  <c r="H30"/>
  <c r="I30"/>
  <c r="J30"/>
  <c r="K30"/>
  <c r="L30"/>
  <c r="M30"/>
  <c r="N30"/>
  <c r="O30"/>
  <c r="P30"/>
  <c r="Q30"/>
  <c r="R30"/>
  <c r="S30"/>
  <c r="T30"/>
  <c r="U30"/>
  <c r="E30"/>
  <c r="F28"/>
  <c r="G28"/>
  <c r="H28"/>
  <c r="I28"/>
  <c r="J28"/>
  <c r="K28"/>
  <c r="L28"/>
  <c r="M28"/>
  <c r="N28"/>
  <c r="O28"/>
  <c r="P28"/>
  <c r="Q28"/>
  <c r="R28"/>
  <c r="S28"/>
  <c r="T28"/>
  <c r="U28"/>
  <c r="E28"/>
  <c r="F26"/>
  <c r="G26"/>
  <c r="H26"/>
  <c r="I26"/>
  <c r="J26"/>
  <c r="K26"/>
  <c r="L26"/>
  <c r="M26"/>
  <c r="N26"/>
  <c r="O26"/>
  <c r="P26"/>
  <c r="Q26"/>
  <c r="R26"/>
  <c r="S26"/>
  <c r="T26"/>
  <c r="U26"/>
  <c r="E26"/>
  <c r="F24"/>
  <c r="G24"/>
  <c r="H24"/>
  <c r="I24"/>
  <c r="J24"/>
  <c r="K24"/>
  <c r="L24"/>
  <c r="M24"/>
  <c r="N24"/>
  <c r="O24"/>
  <c r="P24"/>
  <c r="Q24"/>
  <c r="R24"/>
  <c r="S24"/>
  <c r="T24"/>
  <c r="U24"/>
  <c r="E24"/>
  <c r="F22"/>
  <c r="G22"/>
  <c r="H22"/>
  <c r="I22"/>
  <c r="J22"/>
  <c r="K22"/>
  <c r="L22"/>
  <c r="M22"/>
  <c r="N22"/>
  <c r="O22"/>
  <c r="P22"/>
  <c r="Q22"/>
  <c r="R22"/>
  <c r="S22"/>
  <c r="T22"/>
  <c r="U22"/>
  <c r="E22"/>
  <c r="F20"/>
  <c r="G20"/>
  <c r="H20"/>
  <c r="I20"/>
  <c r="J20"/>
  <c r="K20"/>
  <c r="L20"/>
  <c r="M20"/>
  <c r="N20"/>
  <c r="O20"/>
  <c r="P20"/>
  <c r="Q20"/>
  <c r="R20"/>
  <c r="S20"/>
  <c r="T20"/>
  <c r="U20"/>
  <c r="E20"/>
  <c r="F14"/>
  <c r="G14"/>
  <c r="H14"/>
  <c r="I14"/>
  <c r="J14"/>
  <c r="K14"/>
  <c r="L14"/>
  <c r="M14"/>
  <c r="N14"/>
  <c r="O14"/>
  <c r="P14"/>
  <c r="Q14"/>
  <c r="R14"/>
  <c r="S14"/>
  <c r="T14"/>
  <c r="U14"/>
  <c r="E14"/>
  <c r="AX12"/>
  <c r="AY12"/>
  <c r="AZ12"/>
  <c r="BA12"/>
  <c r="BB12"/>
  <c r="AS12"/>
  <c r="AT12"/>
  <c r="AU12"/>
  <c r="AV12"/>
  <c r="X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W12"/>
  <c r="F12"/>
  <c r="G12"/>
  <c r="H12"/>
  <c r="I12"/>
  <c r="J12"/>
  <c r="K12"/>
  <c r="L12"/>
  <c r="M12"/>
  <c r="N12"/>
  <c r="O12"/>
  <c r="P12"/>
  <c r="Q12"/>
  <c r="R12"/>
  <c r="S12"/>
  <c r="T12"/>
  <c r="U12"/>
  <c r="AW69"/>
  <c r="AW72" s="1"/>
  <c r="V69"/>
  <c r="V72" s="1"/>
  <c r="AW67"/>
  <c r="V67"/>
  <c r="V63" s="1"/>
  <c r="AW65"/>
  <c r="V65"/>
  <c r="W60"/>
  <c r="W71" s="1"/>
  <c r="E63"/>
  <c r="E59" s="1"/>
  <c r="E46"/>
  <c r="V61" l="1"/>
  <c r="V59" s="1"/>
  <c r="T52"/>
  <c r="P52"/>
  <c r="L52"/>
  <c r="H52"/>
  <c r="E64"/>
  <c r="E62" s="1"/>
  <c r="R64"/>
  <c r="R62" s="1"/>
  <c r="N64"/>
  <c r="N62" s="1"/>
  <c r="J64"/>
  <c r="J62" s="1"/>
  <c r="F64"/>
  <c r="F62" s="1"/>
  <c r="AT52"/>
  <c r="AS52"/>
  <c r="AU52"/>
  <c r="AW61"/>
  <c r="AW59" s="1"/>
  <c r="Y52"/>
  <c r="J60"/>
  <c r="V20"/>
  <c r="AW63"/>
  <c r="Y64"/>
  <c r="Y62" s="1"/>
  <c r="AT64"/>
  <c r="AR64"/>
  <c r="AR62" s="1"/>
  <c r="AP64"/>
  <c r="AN64"/>
  <c r="AL64"/>
  <c r="AJ64"/>
  <c r="AH64"/>
  <c r="AF64"/>
  <c r="AF62" s="1"/>
  <c r="AD64"/>
  <c r="AB64"/>
  <c r="Z64"/>
  <c r="N59"/>
  <c r="BE59"/>
  <c r="R60"/>
  <c r="AU64"/>
  <c r="AS64"/>
  <c r="AQ64"/>
  <c r="AO64"/>
  <c r="AM64"/>
  <c r="AM62" s="1"/>
  <c r="AK64"/>
  <c r="AI64"/>
  <c r="AG64"/>
  <c r="AG62" s="1"/>
  <c r="AE64"/>
  <c r="AC64"/>
  <c r="AA64"/>
  <c r="AM60"/>
  <c r="V68"/>
  <c r="BG65"/>
  <c r="BG67"/>
  <c r="N60"/>
  <c r="F60"/>
  <c r="BC59"/>
  <c r="AY59"/>
  <c r="F59"/>
  <c r="V66"/>
  <c r="V64" s="1"/>
  <c r="V62" s="1"/>
  <c r="T60"/>
  <c r="P60"/>
  <c r="L60"/>
  <c r="H60"/>
  <c r="H59"/>
  <c r="J59"/>
  <c r="L59"/>
  <c r="P59"/>
  <c r="R59"/>
  <c r="E60"/>
  <c r="BG69"/>
  <c r="BG72" s="1"/>
  <c r="Y12"/>
  <c r="U60"/>
  <c r="S60"/>
  <c r="Q60"/>
  <c r="O60"/>
  <c r="M60"/>
  <c r="K60"/>
  <c r="I60"/>
  <c r="G60"/>
  <c r="BF60"/>
  <c r="BD60"/>
  <c r="BB60"/>
  <c r="AZ60"/>
  <c r="AX60"/>
  <c r="AF60"/>
  <c r="BA59"/>
  <c r="BC60"/>
  <c r="AY60"/>
  <c r="BA60"/>
  <c r="BE60"/>
  <c r="AV60"/>
  <c r="AR60"/>
  <c r="AW68"/>
  <c r="AG60"/>
  <c r="AW66"/>
  <c r="Y60"/>
  <c r="X60"/>
  <c r="X71" s="1"/>
  <c r="AX59"/>
  <c r="AZ59"/>
  <c r="BB59"/>
  <c r="BD59"/>
  <c r="BF59"/>
  <c r="G59"/>
  <c r="I59"/>
  <c r="K59"/>
  <c r="M59"/>
  <c r="O59"/>
  <c r="Q59"/>
  <c r="E12"/>
  <c r="T32" i="2"/>
  <c r="AT62" i="1" l="1"/>
  <c r="AT60" s="1"/>
  <c r="AU62"/>
  <c r="AU60" s="1"/>
  <c r="AS62"/>
  <c r="AS60" s="1"/>
  <c r="AE62"/>
  <c r="AE60" s="1"/>
  <c r="Z62"/>
  <c r="Z60" s="1"/>
  <c r="AH62"/>
  <c r="AH60" s="1"/>
  <c r="AP62"/>
  <c r="AP60" s="1"/>
  <c r="AC62"/>
  <c r="AC60" s="1"/>
  <c r="AK60"/>
  <c r="AK62"/>
  <c r="AN62"/>
  <c r="AN60" s="1"/>
  <c r="AA62"/>
  <c r="AA60" s="1"/>
  <c r="AI62"/>
  <c r="AI60" s="1"/>
  <c r="AQ62"/>
  <c r="AQ60" s="1"/>
  <c r="AD62"/>
  <c r="AD60" s="1"/>
  <c r="AL62"/>
  <c r="AL60" s="1"/>
  <c r="AO62"/>
  <c r="AO60" s="1"/>
  <c r="AB60"/>
  <c r="AB62"/>
  <c r="AJ62"/>
  <c r="AJ60" s="1"/>
  <c r="BG63"/>
  <c r="AW64"/>
  <c r="BG68"/>
  <c r="BG66"/>
  <c r="AW62" l="1"/>
  <c r="AW60" s="1"/>
  <c r="BG64"/>
  <c r="V60"/>
  <c r="BG61"/>
  <c r="BG59" s="1"/>
  <c r="BG32" i="8"/>
  <c r="AX33"/>
  <c r="AY33"/>
  <c r="AZ33"/>
  <c r="BA33"/>
  <c r="BB33"/>
  <c r="BC33"/>
  <c r="BD33"/>
  <c r="BE33"/>
  <c r="BF33"/>
  <c r="AH33"/>
  <c r="AI33"/>
  <c r="AJ33"/>
  <c r="AK33"/>
  <c r="AL33"/>
  <c r="AM33"/>
  <c r="AN33"/>
  <c r="AO33"/>
  <c r="AP33"/>
  <c r="AQ33"/>
  <c r="AR33"/>
  <c r="AS33"/>
  <c r="AT33"/>
  <c r="AU33"/>
  <c r="AV33"/>
  <c r="F33"/>
  <c r="AD33"/>
  <c r="AE33"/>
  <c r="AF33"/>
  <c r="AG33"/>
  <c r="BE16"/>
  <c r="BE34" s="1"/>
  <c r="BD16"/>
  <c r="BD34" s="1"/>
  <c r="BC16"/>
  <c r="BC34" s="1"/>
  <c r="BB16"/>
  <c r="BB34" s="1"/>
  <c r="BA16"/>
  <c r="BA34" s="1"/>
  <c r="AZ16"/>
  <c r="AZ34" s="1"/>
  <c r="AX16"/>
  <c r="AX34" s="1"/>
  <c r="AU16"/>
  <c r="AU34" s="1"/>
  <c r="AT16"/>
  <c r="AT34" s="1"/>
  <c r="AS16"/>
  <c r="AS34" s="1"/>
  <c r="AQ16"/>
  <c r="AQ34" s="1"/>
  <c r="AP16"/>
  <c r="AP34" s="1"/>
  <c r="AO16"/>
  <c r="AO34" s="1"/>
  <c r="AN16"/>
  <c r="AN34" s="1"/>
  <c r="AM16"/>
  <c r="AM34" s="1"/>
  <c r="AL16"/>
  <c r="AL34" s="1"/>
  <c r="AK16"/>
  <c r="AK34" s="1"/>
  <c r="AJ16"/>
  <c r="AJ34" s="1"/>
  <c r="AI16"/>
  <c r="AI34" s="1"/>
  <c r="AH16"/>
  <c r="AH34" s="1"/>
  <c r="AE16"/>
  <c r="AE34" s="1"/>
  <c r="AD16"/>
  <c r="AD34" s="1"/>
  <c r="AB16"/>
  <c r="AB34" s="1"/>
  <c r="AB36" s="1"/>
  <c r="Z16"/>
  <c r="Z34" s="1"/>
  <c r="Z36" s="1"/>
  <c r="R16"/>
  <c r="N16"/>
  <c r="N34" s="1"/>
  <c r="N36" s="1"/>
  <c r="J16"/>
  <c r="J34" s="1"/>
  <c r="J36" s="1"/>
  <c r="F16"/>
  <c r="F34" s="1"/>
  <c r="AW23"/>
  <c r="V23"/>
  <c r="BF16"/>
  <c r="BF34" s="1"/>
  <c r="AV16"/>
  <c r="AV34" s="1"/>
  <c r="AR16"/>
  <c r="AR34" s="1"/>
  <c r="AF16"/>
  <c r="AF34" s="1"/>
  <c r="T16"/>
  <c r="P16"/>
  <c r="L16"/>
  <c r="L34" s="1"/>
  <c r="L36" s="1"/>
  <c r="H16"/>
  <c r="H34" s="1"/>
  <c r="H36" s="1"/>
  <c r="AY16"/>
  <c r="AY34" s="1"/>
  <c r="I16"/>
  <c r="I34" s="1"/>
  <c r="I36" s="1"/>
  <c r="AE36" l="1"/>
  <c r="AQ36"/>
  <c r="AM36"/>
  <c r="AI36"/>
  <c r="AD36"/>
  <c r="AP36"/>
  <c r="AL36"/>
  <c r="AH36"/>
  <c r="F36"/>
  <c r="AO36"/>
  <c r="AK36"/>
  <c r="AF36"/>
  <c r="AR36"/>
  <c r="AN36"/>
  <c r="AJ36"/>
  <c r="V35"/>
  <c r="V19"/>
  <c r="V17" s="1"/>
  <c r="BG62" i="1"/>
  <c r="AW19" i="8"/>
  <c r="AW17" s="1"/>
  <c r="AW35"/>
  <c r="AW8"/>
  <c r="AV8"/>
  <c r="AT8"/>
  <c r="AR8"/>
  <c r="AP8"/>
  <c r="AN8"/>
  <c r="AL8"/>
  <c r="BE8"/>
  <c r="BC8"/>
  <c r="BC36"/>
  <c r="BA8"/>
  <c r="AY8"/>
  <c r="AU8"/>
  <c r="AS8"/>
  <c r="AQ8"/>
  <c r="AO8"/>
  <c r="AM8"/>
  <c r="BF8"/>
  <c r="BD8"/>
  <c r="BB8"/>
  <c r="AZ8"/>
  <c r="AX8"/>
  <c r="AF8"/>
  <c r="AD8"/>
  <c r="AB8"/>
  <c r="Z8"/>
  <c r="X8"/>
  <c r="U8"/>
  <c r="S8"/>
  <c r="Q8"/>
  <c r="O8"/>
  <c r="M8"/>
  <c r="K8"/>
  <c r="I8"/>
  <c r="G8"/>
  <c r="AJ8"/>
  <c r="AH8"/>
  <c r="AG8"/>
  <c r="AE8"/>
  <c r="AC8"/>
  <c r="AA8"/>
  <c r="Y8"/>
  <c r="W8"/>
  <c r="T8"/>
  <c r="R8"/>
  <c r="P8"/>
  <c r="N8"/>
  <c r="L8"/>
  <c r="J8"/>
  <c r="H8"/>
  <c r="F8"/>
  <c r="AK8"/>
  <c r="AI8"/>
  <c r="Q16"/>
  <c r="X16"/>
  <c r="X34" s="1"/>
  <c r="K16"/>
  <c r="K34" s="1"/>
  <c r="K36" s="1"/>
  <c r="O16"/>
  <c r="S16"/>
  <c r="BG60" i="1"/>
  <c r="W16" i="8"/>
  <c r="W34" s="1"/>
  <c r="AA16"/>
  <c r="AA34" s="1"/>
  <c r="AA36" s="1"/>
  <c r="AC16"/>
  <c r="AC34" s="1"/>
  <c r="AC36" s="1"/>
  <c r="M16"/>
  <c r="M34" s="1"/>
  <c r="M36" s="1"/>
  <c r="U16"/>
  <c r="Y16"/>
  <c r="Y34" s="1"/>
  <c r="Y36" s="1"/>
  <c r="G16"/>
  <c r="G34" s="1"/>
  <c r="G36" s="1"/>
  <c r="AG16"/>
  <c r="AG34" s="1"/>
  <c r="AG36" s="1"/>
  <c r="BG23"/>
  <c r="W68" i="2"/>
  <c r="X68"/>
  <c r="V15" i="8" l="1"/>
  <c r="V33" s="1"/>
  <c r="AW15"/>
  <c r="AW33" s="1"/>
  <c r="AW20"/>
  <c r="BG35"/>
  <c r="BG19"/>
  <c r="V8"/>
  <c r="E8"/>
  <c r="V20"/>
  <c r="AW18"/>
  <c r="AW16" s="1"/>
  <c r="AW34" s="1"/>
  <c r="AV36"/>
  <c r="BD36"/>
  <c r="AU36"/>
  <c r="AT36"/>
  <c r="W36"/>
  <c r="BA36"/>
  <c r="BF36"/>
  <c r="AX36"/>
  <c r="AZ36"/>
  <c r="AY36"/>
  <c r="BB36"/>
  <c r="BE36"/>
  <c r="AS36"/>
  <c r="AW57" i="2"/>
  <c r="AW29"/>
  <c r="AW30"/>
  <c r="AW31"/>
  <c r="AW32"/>
  <c r="AW17"/>
  <c r="AW18"/>
  <c r="AW19"/>
  <c r="AW20"/>
  <c r="AW21"/>
  <c r="AW22"/>
  <c r="AW23"/>
  <c r="AW24"/>
  <c r="X8"/>
  <c r="Y65"/>
  <c r="W8"/>
  <c r="P47"/>
  <c r="Q47"/>
  <c r="T47"/>
  <c r="U47"/>
  <c r="V57"/>
  <c r="G32"/>
  <c r="H32"/>
  <c r="I32"/>
  <c r="J32"/>
  <c r="K32"/>
  <c r="L32"/>
  <c r="M32"/>
  <c r="N32"/>
  <c r="O32"/>
  <c r="P32"/>
  <c r="Q32"/>
  <c r="R32"/>
  <c r="S32"/>
  <c r="Q30"/>
  <c r="R30"/>
  <c r="S30"/>
  <c r="T30"/>
  <c r="U30"/>
  <c r="F32"/>
  <c r="E32"/>
  <c r="V31"/>
  <c r="P30"/>
  <c r="O30"/>
  <c r="N30"/>
  <c r="M30"/>
  <c r="L30"/>
  <c r="K30"/>
  <c r="J30"/>
  <c r="I30"/>
  <c r="H30"/>
  <c r="G30"/>
  <c r="F30"/>
  <c r="E30"/>
  <c r="V29"/>
  <c r="V26"/>
  <c r="V25"/>
  <c r="V23"/>
  <c r="V24"/>
  <c r="V22"/>
  <c r="BG22" s="1"/>
  <c r="V21"/>
  <c r="V20"/>
  <c r="BG20" s="1"/>
  <c r="V19"/>
  <c r="V18"/>
  <c r="BG18" s="1"/>
  <c r="V17"/>
  <c r="AW16"/>
  <c r="V16"/>
  <c r="BG16" s="1"/>
  <c r="AW15"/>
  <c r="V15"/>
  <c r="Q12"/>
  <c r="Q10" s="1"/>
  <c r="R12"/>
  <c r="R10" s="1"/>
  <c r="S12"/>
  <c r="S10" s="1"/>
  <c r="T12"/>
  <c r="T10" s="1"/>
  <c r="BG24" l="1"/>
  <c r="AW27"/>
  <c r="AW28" s="1"/>
  <c r="AW36" i="8"/>
  <c r="BG17"/>
  <c r="V27" i="2"/>
  <c r="V28" s="1"/>
  <c r="BG31"/>
  <c r="V18" i="8"/>
  <c r="V16" s="1"/>
  <c r="V34" s="1"/>
  <c r="V36" s="1"/>
  <c r="T8" i="2"/>
  <c r="T65"/>
  <c r="R8"/>
  <c r="P8"/>
  <c r="P65"/>
  <c r="N8"/>
  <c r="L8"/>
  <c r="J8"/>
  <c r="H8"/>
  <c r="F8"/>
  <c r="BE8"/>
  <c r="BC8"/>
  <c r="BA8"/>
  <c r="AY8"/>
  <c r="AV8"/>
  <c r="AV65"/>
  <c r="AV66" s="1"/>
  <c r="AT8"/>
  <c r="AT65"/>
  <c r="AR65"/>
  <c r="AP8"/>
  <c r="AP65"/>
  <c r="AN8"/>
  <c r="AN65"/>
  <c r="AL8"/>
  <c r="AL65"/>
  <c r="AJ8"/>
  <c r="AJ65"/>
  <c r="AH8"/>
  <c r="AH65"/>
  <c r="AF8"/>
  <c r="AF65"/>
  <c r="AD8"/>
  <c r="AD65"/>
  <c r="AB8"/>
  <c r="AB65"/>
  <c r="Z8"/>
  <c r="Z65"/>
  <c r="U8"/>
  <c r="U65"/>
  <c r="S8"/>
  <c r="Q8"/>
  <c r="Q65"/>
  <c r="O8"/>
  <c r="M8"/>
  <c r="K8"/>
  <c r="I8"/>
  <c r="G8"/>
  <c r="V67"/>
  <c r="BF8"/>
  <c r="BD8"/>
  <c r="BB8"/>
  <c r="AZ8"/>
  <c r="AX8"/>
  <c r="AU8"/>
  <c r="AU65"/>
  <c r="AS8"/>
  <c r="AS65"/>
  <c r="AQ8"/>
  <c r="AQ65"/>
  <c r="AO8"/>
  <c r="AO65"/>
  <c r="AM8"/>
  <c r="AM65"/>
  <c r="AK8"/>
  <c r="AK65"/>
  <c r="AI8"/>
  <c r="AI65"/>
  <c r="AG8"/>
  <c r="AG65"/>
  <c r="AE8"/>
  <c r="AE65"/>
  <c r="AC8"/>
  <c r="AC65"/>
  <c r="AA8"/>
  <c r="AA65"/>
  <c r="E66"/>
  <c r="E68" s="1"/>
  <c r="Y8"/>
  <c r="BG20" i="8"/>
  <c r="AW67" i="2"/>
  <c r="BG29"/>
  <c r="BG15"/>
  <c r="BG17"/>
  <c r="BG19"/>
  <c r="BG21"/>
  <c r="BG23"/>
  <c r="BG57"/>
  <c r="X36" i="8"/>
  <c r="V30" i="2"/>
  <c r="BG30" s="1"/>
  <c r="N47"/>
  <c r="N65" s="1"/>
  <c r="L47"/>
  <c r="L65" s="1"/>
  <c r="J47"/>
  <c r="J65" s="1"/>
  <c r="O47"/>
  <c r="O65" s="1"/>
  <c r="M47"/>
  <c r="M65" s="1"/>
  <c r="K47"/>
  <c r="K65" s="1"/>
  <c r="I47"/>
  <c r="I65" s="1"/>
  <c r="R47"/>
  <c r="R65" s="1"/>
  <c r="S47"/>
  <c r="S65" s="1"/>
  <c r="E48"/>
  <c r="H47"/>
  <c r="H65" s="1"/>
  <c r="F47"/>
  <c r="F65" s="1"/>
  <c r="G47"/>
  <c r="G65" s="1"/>
  <c r="Y66"/>
  <c r="Y68" s="1"/>
  <c r="V32"/>
  <c r="BG32" s="1"/>
  <c r="BG27" l="1"/>
  <c r="AT66"/>
  <c r="AT68" s="1"/>
  <c r="AP66"/>
  <c r="AP68" s="1"/>
  <c r="BG28"/>
  <c r="BG67"/>
  <c r="AR66"/>
  <c r="AR68" s="1"/>
  <c r="BG15" i="8"/>
  <c r="BG33" s="1"/>
  <c r="BG18"/>
  <c r="BG16" s="1"/>
  <c r="BG10"/>
  <c r="AR8" i="2"/>
  <c r="AQ66"/>
  <c r="AQ68" s="1"/>
  <c r="AU66"/>
  <c r="AO66"/>
  <c r="AO68" s="1"/>
  <c r="AS66"/>
  <c r="AS68" s="1"/>
  <c r="BG34" i="8" l="1"/>
  <c r="BG36" s="1"/>
  <c r="Y46" i="1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R46"/>
  <c r="AS46"/>
  <c r="AT46"/>
  <c r="AU46"/>
  <c r="AV46"/>
  <c r="AX46"/>
  <c r="AY46"/>
  <c r="AZ46"/>
  <c r="BA46"/>
  <c r="BB46"/>
  <c r="BC46"/>
  <c r="BD46"/>
  <c r="BE46"/>
  <c r="BF46"/>
  <c r="U70"/>
  <c r="Y37"/>
  <c r="Z37"/>
  <c r="Z9" s="1"/>
  <c r="AA37"/>
  <c r="AA9" s="1"/>
  <c r="AB37"/>
  <c r="AB9" s="1"/>
  <c r="AC37"/>
  <c r="AC9" s="1"/>
  <c r="AD37"/>
  <c r="AD9" s="1"/>
  <c r="AE37"/>
  <c r="AE9" s="1"/>
  <c r="AF37"/>
  <c r="AF9" s="1"/>
  <c r="AG37"/>
  <c r="AG9" s="1"/>
  <c r="AH37"/>
  <c r="AH9" s="1"/>
  <c r="AI37"/>
  <c r="AJ37"/>
  <c r="AK37"/>
  <c r="AL37"/>
  <c r="AM37"/>
  <c r="AN37"/>
  <c r="AO37"/>
  <c r="AP37"/>
  <c r="AQ37"/>
  <c r="AR37"/>
  <c r="AS37"/>
  <c r="AT37"/>
  <c r="AU37"/>
  <c r="AV37"/>
  <c r="E37"/>
  <c r="AV38"/>
  <c r="AW48"/>
  <c r="V55"/>
  <c r="V56"/>
  <c r="V53"/>
  <c r="AV54"/>
  <c r="AW54" s="1"/>
  <c r="V54"/>
  <c r="V52" s="1"/>
  <c r="V48"/>
  <c r="AW47"/>
  <c r="AW45" s="1"/>
  <c r="V47"/>
  <c r="V45" s="1"/>
  <c r="V46" s="1"/>
  <c r="V51" l="1"/>
  <c r="Y9"/>
  <c r="Y70" s="1"/>
  <c r="Y71" s="1"/>
  <c r="E9"/>
  <c r="E70" s="1"/>
  <c r="AT9"/>
  <c r="AT70" s="1"/>
  <c r="AT71" s="1"/>
  <c r="AU9"/>
  <c r="AU70" s="1"/>
  <c r="AU71" s="1"/>
  <c r="AS9"/>
  <c r="AS70" s="1"/>
  <c r="AS71" s="1"/>
  <c r="X73"/>
  <c r="W73"/>
  <c r="AW46"/>
  <c r="U38"/>
  <c r="U10" s="1"/>
  <c r="BG53"/>
  <c r="BG47"/>
  <c r="BG45" s="1"/>
  <c r="BG48"/>
  <c r="U71" l="1"/>
  <c r="U73" s="1"/>
  <c r="BG54"/>
  <c r="BG46"/>
  <c r="AW25" i="2" l="1"/>
  <c r="BG25" s="1"/>
  <c r="AW26"/>
  <c r="BG26" s="1"/>
  <c r="AW19" i="1"/>
  <c r="AW20"/>
  <c r="BG20" l="1"/>
  <c r="BG19"/>
  <c r="AV56"/>
  <c r="V64" i="2"/>
  <c r="AS38" i="1"/>
  <c r="AT38"/>
  <c r="AU38"/>
  <c r="AP38"/>
  <c r="AQ38"/>
  <c r="AW56" l="1"/>
  <c r="AV57"/>
  <c r="AR38"/>
  <c r="BG55"/>
  <c r="W64" i="2"/>
  <c r="W48" s="1"/>
  <c r="AW57" i="1" l="1"/>
  <c r="AW51"/>
  <c r="AV58"/>
  <c r="AV70"/>
  <c r="AV71" s="1"/>
  <c r="X64" i="2"/>
  <c r="X48" s="1"/>
  <c r="BG56" i="1"/>
  <c r="AW58" l="1"/>
  <c r="AW52"/>
  <c r="BG57"/>
  <c r="BG51" s="1"/>
  <c r="AW64" i="2"/>
  <c r="AW55"/>
  <c r="AW51" s="1"/>
  <c r="AW49" s="1"/>
  <c r="AW50" s="1"/>
  <c r="AW56"/>
  <c r="AW41"/>
  <c r="AW42"/>
  <c r="AW11"/>
  <c r="AW39" l="1"/>
  <c r="AW40" s="1"/>
  <c r="BG58" i="1"/>
  <c r="BG52" s="1"/>
  <c r="AW9" i="2"/>
  <c r="AW7" s="1"/>
  <c r="AW52"/>
  <c r="F12"/>
  <c r="F10" s="1"/>
  <c r="G12"/>
  <c r="G10" s="1"/>
  <c r="H12"/>
  <c r="H10" s="1"/>
  <c r="I12"/>
  <c r="I10" s="1"/>
  <c r="J12"/>
  <c r="J10" s="1"/>
  <c r="K12"/>
  <c r="K10" s="1"/>
  <c r="L12"/>
  <c r="L10" s="1"/>
  <c r="M12"/>
  <c r="M10" s="1"/>
  <c r="N12"/>
  <c r="N10" s="1"/>
  <c r="O12"/>
  <c r="O10" s="1"/>
  <c r="P12"/>
  <c r="P10" s="1"/>
  <c r="E12"/>
  <c r="E10" s="1"/>
  <c r="Z38" i="1"/>
  <c r="AA38"/>
  <c r="AB38"/>
  <c r="AC38"/>
  <c r="AD38"/>
  <c r="AE38"/>
  <c r="AF38"/>
  <c r="AG38"/>
  <c r="AH38"/>
  <c r="AI38"/>
  <c r="AJ38"/>
  <c r="AK38"/>
  <c r="AL38"/>
  <c r="AM38"/>
  <c r="AN38"/>
  <c r="AO38"/>
  <c r="Y38"/>
  <c r="T38"/>
  <c r="AW8" i="2" l="1"/>
  <c r="AW48"/>
  <c r="S38" i="1"/>
  <c r="Q38"/>
  <c r="O38"/>
  <c r="M38"/>
  <c r="K38"/>
  <c r="I38"/>
  <c r="G38"/>
  <c r="E38"/>
  <c r="E10" s="1"/>
  <c r="E71" s="1"/>
  <c r="R38"/>
  <c r="P38"/>
  <c r="N38"/>
  <c r="L38"/>
  <c r="J38"/>
  <c r="H38"/>
  <c r="F38"/>
  <c r="AW12" i="2"/>
  <c r="AW10" s="1"/>
  <c r="S66"/>
  <c r="S68" s="1"/>
  <c r="Q66"/>
  <c r="Q68" s="1"/>
  <c r="O66"/>
  <c r="O68" s="1"/>
  <c r="M66"/>
  <c r="M68" s="1"/>
  <c r="I66"/>
  <c r="I68" s="1"/>
  <c r="G66"/>
  <c r="G68" s="1"/>
  <c r="R66"/>
  <c r="R68" s="1"/>
  <c r="N66"/>
  <c r="N68" s="1"/>
  <c r="L66"/>
  <c r="L68" s="1"/>
  <c r="J66"/>
  <c r="J68" s="1"/>
  <c r="F66"/>
  <c r="F68" s="1"/>
  <c r="F70" i="1"/>
  <c r="G70"/>
  <c r="H70"/>
  <c r="I70"/>
  <c r="J70"/>
  <c r="K70"/>
  <c r="L70"/>
  <c r="M70"/>
  <c r="N70"/>
  <c r="O70"/>
  <c r="P70"/>
  <c r="Q70"/>
  <c r="R70"/>
  <c r="S70"/>
  <c r="T70"/>
  <c r="AW40"/>
  <c r="AW41"/>
  <c r="AW42"/>
  <c r="AW43"/>
  <c r="AW44"/>
  <c r="AW39"/>
  <c r="AU10"/>
  <c r="AV10"/>
  <c r="V44"/>
  <c r="AW23"/>
  <c r="AW14"/>
  <c r="AW21"/>
  <c r="AW22"/>
  <c r="AW24"/>
  <c r="AW25"/>
  <c r="AW26"/>
  <c r="AW27"/>
  <c r="AW28"/>
  <c r="AW29"/>
  <c r="AW30"/>
  <c r="AW13"/>
  <c r="V14"/>
  <c r="V22"/>
  <c r="V23"/>
  <c r="V24"/>
  <c r="V25"/>
  <c r="V26"/>
  <c r="V27"/>
  <c r="V28"/>
  <c r="V29"/>
  <c r="V30"/>
  <c r="V13"/>
  <c r="V11" s="1"/>
  <c r="AW11" l="1"/>
  <c r="AW12" s="1"/>
  <c r="V12"/>
  <c r="K66" i="2"/>
  <c r="K68" s="1"/>
  <c r="H66"/>
  <c r="H68" s="1"/>
  <c r="P66"/>
  <c r="P68" s="1"/>
  <c r="T66"/>
  <c r="T68" s="1"/>
  <c r="V70" i="1"/>
  <c r="AW37"/>
  <c r="AW38"/>
  <c r="F10"/>
  <c r="Q10"/>
  <c r="P10"/>
  <c r="M10"/>
  <c r="L10"/>
  <c r="R10"/>
  <c r="T10"/>
  <c r="AU73"/>
  <c r="J10"/>
  <c r="E73"/>
  <c r="S10"/>
  <c r="K10"/>
  <c r="H10"/>
  <c r="O10"/>
  <c r="G10"/>
  <c r="N10"/>
  <c r="I10"/>
  <c r="U66" i="2" l="1"/>
  <c r="U68" s="1"/>
  <c r="N71" i="1"/>
  <c r="N73" s="1"/>
  <c r="O71"/>
  <c r="O73" s="1"/>
  <c r="K71"/>
  <c r="K73" s="1"/>
  <c r="R71"/>
  <c r="R73" s="1"/>
  <c r="M71"/>
  <c r="M73" s="1"/>
  <c r="Q71"/>
  <c r="Q73" s="1"/>
  <c r="I71"/>
  <c r="I73" s="1"/>
  <c r="G71"/>
  <c r="G73" s="1"/>
  <c r="H71"/>
  <c r="H73" s="1"/>
  <c r="S71"/>
  <c r="S73" s="1"/>
  <c r="J71"/>
  <c r="J73" s="1"/>
  <c r="T71"/>
  <c r="T73" s="1"/>
  <c r="L71"/>
  <c r="L73" s="1"/>
  <c r="P71"/>
  <c r="P73" s="1"/>
  <c r="F71"/>
  <c r="F73" s="1"/>
  <c r="V10"/>
  <c r="V71" s="1"/>
  <c r="V11" i="2" l="1"/>
  <c r="V9" s="1"/>
  <c r="V7" s="1"/>
  <c r="V12"/>
  <c r="V41"/>
  <c r="V42"/>
  <c r="BG42" s="1"/>
  <c r="BG40" s="1"/>
  <c r="V55"/>
  <c r="V56"/>
  <c r="BG56" s="1"/>
  <c r="BG52" s="1"/>
  <c r="BG50" s="1"/>
  <c r="BG48" s="1"/>
  <c r="V39" l="1"/>
  <c r="V40" s="1"/>
  <c r="V10"/>
  <c r="BG12"/>
  <c r="BG10" s="1"/>
  <c r="V51"/>
  <c r="V49" s="1"/>
  <c r="V50" s="1"/>
  <c r="BG11"/>
  <c r="BG55"/>
  <c r="BG41"/>
  <c r="BG14" i="1"/>
  <c r="V39"/>
  <c r="V40"/>
  <c r="V38" s="1"/>
  <c r="V41"/>
  <c r="BG41" s="1"/>
  <c r="V42"/>
  <c r="BG42" s="1"/>
  <c r="V43"/>
  <c r="AT10"/>
  <c r="BG13"/>
  <c r="BG21"/>
  <c r="BG22"/>
  <c r="Z10"/>
  <c r="AB10"/>
  <c r="AD10"/>
  <c r="AF10"/>
  <c r="AH10"/>
  <c r="AJ10"/>
  <c r="AL10"/>
  <c r="AN10"/>
  <c r="BG23"/>
  <c r="BG24"/>
  <c r="BG27"/>
  <c r="BG28"/>
  <c r="BG29"/>
  <c r="BG30"/>
  <c r="V37" l="1"/>
  <c r="V9" s="1"/>
  <c r="BG39" i="2"/>
  <c r="V52"/>
  <c r="V48" s="1"/>
  <c r="BG9"/>
  <c r="BG7" s="1"/>
  <c r="BG8" s="1"/>
  <c r="V8"/>
  <c r="BG40" i="1"/>
  <c r="BG39"/>
  <c r="AP10"/>
  <c r="AR10"/>
  <c r="AQ9"/>
  <c r="AQ70" s="1"/>
  <c r="AQ71" s="1"/>
  <c r="AO9"/>
  <c r="AO70" s="1"/>
  <c r="AO71" s="1"/>
  <c r="AM9"/>
  <c r="AM70" s="1"/>
  <c r="AM71" s="1"/>
  <c r="AK9"/>
  <c r="AK70" s="1"/>
  <c r="AK71" s="1"/>
  <c r="AI9"/>
  <c r="AI70" s="1"/>
  <c r="AI71" s="1"/>
  <c r="AG70"/>
  <c r="AG71" s="1"/>
  <c r="AE70"/>
  <c r="AE71" s="1"/>
  <c r="AC70"/>
  <c r="AC71" s="1"/>
  <c r="AR9"/>
  <c r="AR70" s="1"/>
  <c r="AR71" s="1"/>
  <c r="AP9"/>
  <c r="AP70" s="1"/>
  <c r="AP71" s="1"/>
  <c r="AN9"/>
  <c r="AL9"/>
  <c r="AJ9"/>
  <c r="AS10"/>
  <c r="AQ10"/>
  <c r="AO10"/>
  <c r="AM10"/>
  <c r="AK10"/>
  <c r="AI10"/>
  <c r="AG10"/>
  <c r="AE10"/>
  <c r="AC10"/>
  <c r="AA10"/>
  <c r="Y10"/>
  <c r="AT73"/>
  <c r="AS73"/>
  <c r="AA70"/>
  <c r="AA71" s="1"/>
  <c r="BG43"/>
  <c r="BG44"/>
  <c r="BG26"/>
  <c r="BG12" s="1"/>
  <c r="BG25"/>
  <c r="BG11" s="1"/>
  <c r="BG38" l="1"/>
  <c r="Z66" i="2"/>
  <c r="Z68" s="1"/>
  <c r="AD70" i="1"/>
  <c r="AD71" s="1"/>
  <c r="AH70"/>
  <c r="AH71" s="1"/>
  <c r="AL70"/>
  <c r="AL71" s="1"/>
  <c r="Z70"/>
  <c r="AB70"/>
  <c r="AB71" s="1"/>
  <c r="AF70"/>
  <c r="AF71" s="1"/>
  <c r="AJ70"/>
  <c r="AJ71" s="1"/>
  <c r="AN70"/>
  <c r="AN71" s="1"/>
  <c r="AR73"/>
  <c r="Y73"/>
  <c r="AE73"/>
  <c r="AI73"/>
  <c r="AM73"/>
  <c r="AQ73"/>
  <c r="AA73"/>
  <c r="AP73"/>
  <c r="AC73"/>
  <c r="AG73"/>
  <c r="AK73"/>
  <c r="AO73"/>
  <c r="V73"/>
  <c r="BG37"/>
  <c r="AW10"/>
  <c r="AW9"/>
  <c r="AA66" i="2" l="1"/>
  <c r="AA68" s="1"/>
  <c r="AC66"/>
  <c r="AC68" s="1"/>
  <c r="Z71" i="1"/>
  <c r="AW71" s="1"/>
  <c r="BG71" s="1"/>
  <c r="AW70"/>
  <c r="BG70" s="1"/>
  <c r="AN73"/>
  <c r="AJ73"/>
  <c r="AF73"/>
  <c r="AB73"/>
  <c r="AL73"/>
  <c r="AH73"/>
  <c r="AD73"/>
  <c r="BG10"/>
  <c r="BG9"/>
  <c r="Z73" l="1"/>
  <c r="AB66" i="2"/>
  <c r="AB68" s="1"/>
  <c r="AW73" i="1"/>
  <c r="BG73" s="1"/>
  <c r="AD66" i="2" l="1"/>
  <c r="AD68" s="1"/>
  <c r="AE66" l="1"/>
  <c r="AE68" s="1"/>
  <c r="AF66" l="1"/>
  <c r="AF68" s="1"/>
  <c r="AG66" l="1"/>
  <c r="AG68" s="1"/>
  <c r="AH66" l="1"/>
  <c r="AH68" s="1"/>
  <c r="AI66" l="1"/>
  <c r="AI68" s="1"/>
  <c r="AJ66" l="1"/>
  <c r="AJ68" s="1"/>
  <c r="AK66" l="1"/>
  <c r="AK68" s="1"/>
  <c r="AU68"/>
  <c r="AL66" l="1"/>
  <c r="AL68" s="1"/>
  <c r="AM66" l="1"/>
  <c r="AM68" s="1"/>
  <c r="AV68"/>
  <c r="AN66" l="1"/>
  <c r="AN68" s="1"/>
  <c r="BG8" i="8" l="1"/>
  <c r="V35" i="2"/>
  <c r="V36" s="1"/>
  <c r="BG51"/>
  <c r="BG49" l="1"/>
  <c r="AZ47"/>
  <c r="AZ65" s="1"/>
  <c r="BC47"/>
  <c r="BC65" s="1"/>
  <c r="BF47"/>
  <c r="BF65" s="1"/>
  <c r="BD47"/>
  <c r="BD65" s="1"/>
  <c r="BB47"/>
  <c r="BB65" s="1"/>
  <c r="AX47"/>
  <c r="AX65" s="1"/>
  <c r="BA47"/>
  <c r="BA65" s="1"/>
  <c r="BE47"/>
  <c r="BE65" s="1"/>
  <c r="AY47"/>
  <c r="AY65" s="1"/>
  <c r="AY66" l="1"/>
  <c r="AY68" s="1"/>
  <c r="BE66"/>
  <c r="BE68" s="1"/>
  <c r="BD66"/>
  <c r="BD68" s="1"/>
  <c r="AZ68"/>
  <c r="AZ66"/>
  <c r="BC66"/>
  <c r="BC68" s="1"/>
  <c r="BB66"/>
  <c r="BB68" s="1"/>
  <c r="AX66"/>
  <c r="AX68" s="1"/>
  <c r="BA66"/>
  <c r="BA68" s="1"/>
  <c r="BF66"/>
  <c r="BF68" s="1"/>
  <c r="AW47"/>
  <c r="AW65" s="1"/>
  <c r="AW66" l="1"/>
  <c r="AW68" s="1"/>
  <c r="BG47"/>
  <c r="BG65" s="1"/>
  <c r="BG66" l="1"/>
  <c r="BG68" s="1"/>
  <c r="W47"/>
  <c r="W63"/>
  <c r="V68"/>
  <c r="V47"/>
  <c r="V65"/>
  <c r="V66"/>
  <c r="V63"/>
  <c r="X63"/>
  <c r="X47"/>
  <c r="AY42" i="1"/>
  <c r="AY40"/>
  <c r="AY38"/>
  <c r="AY10"/>
  <c r="AY71"/>
  <c r="AY44"/>
  <c r="AX41"/>
  <c r="AX39"/>
  <c r="AX37"/>
  <c r="AX9"/>
  <c r="AX70"/>
  <c r="AX43"/>
  <c r="BF39"/>
  <c r="BF37"/>
  <c r="BF9"/>
  <c r="BF70"/>
  <c r="BF43"/>
  <c r="BF41"/>
  <c r="BD71"/>
  <c r="BD44"/>
  <c r="BD42"/>
  <c r="BD40"/>
  <c r="BD38"/>
  <c r="BD10"/>
  <c r="BB9"/>
  <c r="BB70"/>
  <c r="BB43"/>
  <c r="BB41"/>
  <c r="BB39"/>
  <c r="BB37"/>
  <c r="BD9"/>
  <c r="BD70"/>
  <c r="BD43"/>
  <c r="BD41"/>
  <c r="BD39"/>
  <c r="BD37"/>
  <c r="AY37"/>
  <c r="AY9"/>
  <c r="AY70"/>
  <c r="AY43"/>
  <c r="AY41"/>
  <c r="AY39"/>
  <c r="BC70"/>
  <c r="BC43"/>
  <c r="BC41"/>
  <c r="BC39"/>
  <c r="BC37"/>
  <c r="BC9"/>
  <c r="BA71"/>
  <c r="BA44"/>
  <c r="BA42"/>
  <c r="BA40"/>
  <c r="BA38"/>
  <c r="BA10"/>
  <c r="BB38"/>
  <c r="BB10"/>
  <c r="BB71"/>
  <c r="BB44"/>
  <c r="BB42"/>
  <c r="BB40"/>
  <c r="AX38"/>
  <c r="AX10"/>
  <c r="AX71"/>
  <c r="AX44"/>
  <c r="AX42"/>
  <c r="AX40"/>
  <c r="BC42"/>
  <c r="BC40"/>
  <c r="BC38"/>
  <c r="BC10"/>
  <c r="BC71"/>
  <c r="BC44"/>
  <c r="BF42"/>
  <c r="BF40"/>
  <c r="BF38"/>
  <c r="BF10"/>
  <c r="BF71"/>
  <c r="BF44"/>
  <c r="BE9"/>
  <c r="BE70"/>
  <c r="BE43"/>
  <c r="BE41"/>
  <c r="BE39"/>
  <c r="BE37"/>
  <c r="AZ37"/>
  <c r="AZ9"/>
  <c r="AZ70"/>
  <c r="AZ43"/>
  <c r="AZ41"/>
  <c r="AZ39"/>
  <c r="BE71"/>
  <c r="BE44"/>
  <c r="BE42"/>
  <c r="BE40"/>
  <c r="BE38"/>
  <c r="BE10"/>
  <c r="BA37"/>
  <c r="BA9"/>
  <c r="BA70"/>
  <c r="BA43"/>
  <c r="BA41"/>
  <c r="BA39"/>
  <c r="AZ71"/>
  <c r="AZ44"/>
  <c r="AZ42"/>
  <c r="AZ40"/>
  <c r="AZ38"/>
  <c r="AZ10"/>
</calcChain>
</file>

<file path=xl/sharedStrings.xml><?xml version="1.0" encoding="utf-8"?>
<sst xmlns="http://schemas.openxmlformats.org/spreadsheetml/2006/main" count="1083" uniqueCount="205">
  <si>
    <t>1.1 Календарный график учебного процесса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</si>
  <si>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</si>
  <si>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</si>
  <si>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</si>
  <si>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</si>
  <si>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</si>
  <si>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29.09-5.10</t>
  </si>
  <si>
    <t>Октябрь</t>
  </si>
  <si>
    <t>27.10-2.11</t>
  </si>
  <si>
    <t>Ноябрь</t>
  </si>
  <si>
    <t>Декабрь</t>
  </si>
  <si>
    <t>29.12-4.01</t>
  </si>
  <si>
    <t>Январь</t>
  </si>
  <si>
    <t>26.01-1.02</t>
  </si>
  <si>
    <t>Февраль</t>
  </si>
  <si>
    <t>23.02-1.03</t>
  </si>
  <si>
    <t>Март</t>
  </si>
  <si>
    <t>30.03-5.04</t>
  </si>
  <si>
    <t>Апрель</t>
  </si>
  <si>
    <t>27.04-3.05</t>
  </si>
  <si>
    <t>Май</t>
  </si>
  <si>
    <t>Июнь</t>
  </si>
  <si>
    <t>29.06-5.07</t>
  </si>
  <si>
    <t>Июль</t>
  </si>
  <si>
    <t>27.07-2.08</t>
  </si>
  <si>
    <t>Август</t>
  </si>
  <si>
    <t>Всего часов</t>
  </si>
  <si>
    <t>15-21</t>
  </si>
  <si>
    <t>22-28</t>
  </si>
  <si>
    <t>6-12</t>
  </si>
  <si>
    <t>13-19</t>
  </si>
  <si>
    <t>20-26</t>
  </si>
  <si>
    <t>3-9</t>
  </si>
  <si>
    <t>10-16</t>
  </si>
  <si>
    <t>17-23</t>
  </si>
  <si>
    <t>24-30</t>
  </si>
  <si>
    <t>1-7</t>
  </si>
  <si>
    <t>8-14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</si>
  <si>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</si>
  <si>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</si>
  <si>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</si>
  <si>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</si>
  <si>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</si>
  <si>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</si>
  <si>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</si>
  <si>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</si>
  <si>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</si>
  <si>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</si>
  <si>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</si>
  <si>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24-31</t>
  </si>
  <si>
    <t>Номер каледарных недель</t>
  </si>
  <si>
    <t>Номера календарных недель</t>
  </si>
  <si>
    <t>Порядковые номера недель учебного года</t>
  </si>
  <si>
    <t xml:space="preserve">I курс </t>
  </si>
  <si>
    <t>О.00</t>
  </si>
  <si>
    <t>обяз.уч.</t>
  </si>
  <si>
    <t>сам.р.с.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</si>
  <si>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</si>
  <si>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</si>
  <si>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</si>
  <si>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t>Иностранный язык</t>
  </si>
  <si>
    <t xml:space="preserve">Физическая культура </t>
  </si>
  <si>
    <t>История</t>
  </si>
  <si>
    <t xml:space="preserve">II курс </t>
  </si>
  <si>
    <t>Физическая культура</t>
  </si>
  <si>
    <t>П.00</t>
  </si>
  <si>
    <t>Профессиональный цикл</t>
  </si>
  <si>
    <t>ОП.00</t>
  </si>
  <si>
    <t>ОП.01</t>
  </si>
  <si>
    <t>ОП.03</t>
  </si>
  <si>
    <t>ОП.04</t>
  </si>
  <si>
    <t>ОП.05</t>
  </si>
  <si>
    <t>ПМ.00</t>
  </si>
  <si>
    <t>Профессиональные модули</t>
  </si>
  <si>
    <t>Учебная практика</t>
  </si>
  <si>
    <t>Безопасность жизнедеятельности</t>
  </si>
  <si>
    <t>Производственная практика</t>
  </si>
  <si>
    <t xml:space="preserve">1.2 Календарный график аттестаций </t>
  </si>
  <si>
    <t>Всего аттестаций</t>
  </si>
  <si>
    <t xml:space="preserve">Всего аттестаций в неделю </t>
  </si>
  <si>
    <t>Итого за 1 семестр</t>
  </si>
  <si>
    <t>Итого за 2 семестр</t>
  </si>
  <si>
    <t>каникулы</t>
  </si>
  <si>
    <t xml:space="preserve">промежуточная аттестация </t>
  </si>
  <si>
    <t xml:space="preserve">практика производственная </t>
  </si>
  <si>
    <t xml:space="preserve">практика учебная </t>
  </si>
  <si>
    <t>Итого за 3 семестр</t>
  </si>
  <si>
    <t>ГИА</t>
  </si>
  <si>
    <t>ГИА.00</t>
  </si>
  <si>
    <t>Государственная итоговая аттестация</t>
  </si>
  <si>
    <t>Общеобразовательный учебный цикл</t>
  </si>
  <si>
    <t>ОУДб.00</t>
  </si>
  <si>
    <t>Базовые общеобразовательные учебные дисциплины</t>
  </si>
  <si>
    <t>Экология</t>
  </si>
  <si>
    <t>Профильные общеобразовательные учебные дисциплины</t>
  </si>
  <si>
    <t>ОУДп.13</t>
  </si>
  <si>
    <t>УД.00</t>
  </si>
  <si>
    <t>Дополнительные учебные дисциплины</t>
  </si>
  <si>
    <t>Кубановедение</t>
  </si>
  <si>
    <t>Информатика</t>
  </si>
  <si>
    <t>ОУДб.01</t>
  </si>
  <si>
    <t>ОУДп.00</t>
  </si>
  <si>
    <t>ПМ.03</t>
  </si>
  <si>
    <t>УП.03</t>
  </si>
  <si>
    <t>29.06-5.08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</si>
  <si>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</si>
  <si>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</si>
  <si>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</si>
  <si>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</si>
  <si>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</si>
  <si>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</si>
  <si>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</si>
  <si>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</si>
  <si>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МДК.03.01</t>
  </si>
  <si>
    <t>3ДЗ</t>
  </si>
  <si>
    <t>2Э</t>
  </si>
  <si>
    <t>1ДЗ</t>
  </si>
  <si>
    <t>2ДЗ</t>
  </si>
  <si>
    <t>1Э</t>
  </si>
  <si>
    <t>ОУДб.10</t>
  </si>
  <si>
    <t>ОУДп.14</t>
  </si>
  <si>
    <t>Химия</t>
  </si>
  <si>
    <t>Основы безопасности жизнедеятельности</t>
  </si>
  <si>
    <t>Обществознание (включая экономику и право)</t>
  </si>
  <si>
    <t>Биология</t>
  </si>
  <si>
    <t>География</t>
  </si>
  <si>
    <t>Физика</t>
  </si>
  <si>
    <t>Общепрофессиональный учебный цикл</t>
  </si>
  <si>
    <t>ФК.00</t>
  </si>
  <si>
    <t>Всего час. в неделю практики</t>
  </si>
  <si>
    <t>МДК 03.01</t>
  </si>
  <si>
    <t>3 курс</t>
  </si>
  <si>
    <t>УД.17</t>
  </si>
  <si>
    <t>государственная итоговая аттестация (защита ВКР)</t>
  </si>
  <si>
    <t>з</t>
  </si>
  <si>
    <t>дз</t>
  </si>
  <si>
    <t>э</t>
  </si>
  <si>
    <t>Эк</t>
  </si>
  <si>
    <t>1Эк</t>
  </si>
  <si>
    <t>4ДЗ</t>
  </si>
  <si>
    <t>1з/1ДЗ</t>
  </si>
  <si>
    <t>1ДЗ/2Э</t>
  </si>
  <si>
    <t>1з</t>
  </si>
  <si>
    <t>МДК.01.01</t>
  </si>
  <si>
    <t>МДК.01.02</t>
  </si>
  <si>
    <t>УП.01</t>
  </si>
  <si>
    <t>ПМ.01</t>
  </si>
  <si>
    <t>1 Курс</t>
  </si>
  <si>
    <t>ПП.01</t>
  </si>
  <si>
    <t xml:space="preserve">III курс </t>
  </si>
  <si>
    <t>1дз</t>
  </si>
  <si>
    <t>3ДЗ\1Эк</t>
  </si>
  <si>
    <t>3ДЗ/1Эк</t>
  </si>
  <si>
    <t>Литература</t>
  </si>
  <si>
    <t>ОП.06</t>
  </si>
  <si>
    <t>Введение в профессию</t>
  </si>
  <si>
    <t>Русский язык</t>
  </si>
  <si>
    <t>ОУДб.11</t>
  </si>
  <si>
    <t>Итого за 5 семестр</t>
  </si>
  <si>
    <t>Основы технического черчения</t>
  </si>
  <si>
    <t>Техническая механика с основами технических измерений</t>
  </si>
  <si>
    <t>Основы электротехники</t>
  </si>
  <si>
    <t>УД.16</t>
  </si>
  <si>
    <t>ОП.02</t>
  </si>
  <si>
    <t>Технологии механизированных работ в сельском хозяйстве</t>
  </si>
  <si>
    <t>Эксплуатация и техническое обслуживание сельскохозяйственных машин и оборудования</t>
  </si>
  <si>
    <t>Транспортировка грузов</t>
  </si>
  <si>
    <t>Итого за 4 семестр</t>
  </si>
  <si>
    <t>Теоритическая подготовка водителей автомобилей "С"</t>
  </si>
  <si>
    <t>Итого за 6 семестр</t>
  </si>
  <si>
    <t>Основы материаловедения и технология общеслесарных работ</t>
  </si>
  <si>
    <t>Техническая механика с основами технических измерения</t>
  </si>
  <si>
    <t>1э</t>
  </si>
  <si>
    <t>МДК 01.01</t>
  </si>
  <si>
    <t>2 ДЗ</t>
  </si>
  <si>
    <t>6ДЗ/1Эк</t>
  </si>
  <si>
    <t>УД.18</t>
  </si>
  <si>
    <t>Астрономия</t>
  </si>
  <si>
    <t>Родная литература (русская)</t>
  </si>
  <si>
    <t>2дз</t>
  </si>
  <si>
    <t>ОУДб.12</t>
  </si>
  <si>
    <t>Математика</t>
  </si>
  <si>
    <t>ОУДп.15</t>
  </si>
  <si>
    <t>Основы финансовой грамотности и предпринимательской деятельности</t>
  </si>
  <si>
    <t>ОП.07</t>
  </si>
  <si>
    <t>Основы бережливого производства</t>
  </si>
  <si>
    <t>Основы финансовой  грамотности и предпринимательской деятельности</t>
  </si>
  <si>
    <t>24.11-30.11</t>
  </si>
  <si>
    <t>1з/2дз</t>
  </si>
  <si>
    <t>1з/3ДЗ</t>
  </si>
  <si>
    <t>1з/4ДЗ</t>
  </si>
  <si>
    <t>2з/6ДЗ</t>
  </si>
  <si>
    <t>2з/3ДЗ</t>
  </si>
  <si>
    <t>1ДЗ\1Э</t>
  </si>
  <si>
    <t>2з\7ДЗ\1Э</t>
  </si>
  <si>
    <t>3дз</t>
  </si>
  <si>
    <t>4дз</t>
  </si>
  <si>
    <t>1З\1Э</t>
  </si>
  <si>
    <t>5 ДЗ</t>
  </si>
  <si>
    <t>9ДЗ/3Э</t>
  </si>
  <si>
    <t>7ДЗ\1Э</t>
  </si>
  <si>
    <t>1з/11ДЗ/4Э</t>
  </si>
  <si>
    <t>8ДЗ/2Эк</t>
  </si>
  <si>
    <t>Теоретическая подготовка водителей автомобилей категории "С"</t>
  </si>
  <si>
    <t>5дз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</si>
</sst>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9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textRotation="90"/>
    </xf>
    <xf numFmtId="0" fontId="2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6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0" fillId="5" borderId="1" xfId="0" applyFill="1" applyBorder="1"/>
    <xf numFmtId="0" fontId="0" fillId="6" borderId="1" xfId="0" applyFill="1" applyBorder="1"/>
    <xf numFmtId="0" fontId="6" fillId="0" borderId="0" xfId="0" applyFont="1" applyFill="1"/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6" borderId="0" xfId="0" applyFill="1"/>
    <xf numFmtId="0" fontId="7" fillId="0" borderId="0" xfId="0" applyFont="1"/>
    <xf numFmtId="0" fontId="7" fillId="9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7" fillId="2" borderId="0" xfId="0" applyFont="1" applyFill="1"/>
    <xf numFmtId="0" fontId="0" fillId="2" borderId="0" xfId="0" applyFill="1"/>
    <xf numFmtId="0" fontId="3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Font="1"/>
    <xf numFmtId="0" fontId="0" fillId="2" borderId="0" xfId="0" applyFont="1" applyFill="1"/>
    <xf numFmtId="0" fontId="2" fillId="6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5" fillId="13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0" fillId="14" borderId="1" xfId="0" applyFill="1" applyBorder="1"/>
    <xf numFmtId="0" fontId="0" fillId="11" borderId="1" xfId="0" applyFill="1" applyBorder="1"/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0" fillId="4" borderId="0" xfId="0" applyFill="1"/>
    <xf numFmtId="0" fontId="3" fillId="2" borderId="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13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8" fillId="3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vertical="center"/>
    </xf>
    <xf numFmtId="0" fontId="9" fillId="9" borderId="1" xfId="0" applyFont="1" applyFill="1" applyBorder="1" applyAlignment="1">
      <alignment vertical="center"/>
    </xf>
    <xf numFmtId="0" fontId="9" fillId="9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left" vertical="center" wrapText="1"/>
    </xf>
    <xf numFmtId="0" fontId="0" fillId="4" borderId="0" xfId="0" applyFont="1" applyFill="1"/>
    <xf numFmtId="0" fontId="8" fillId="1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top" wrapText="1"/>
    </xf>
    <xf numFmtId="0" fontId="8" fillId="8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8" fillId="12" borderId="1" xfId="0" applyFont="1" applyFill="1" applyBorder="1" applyAlignment="1">
      <alignment horizontal="center" vertical="center" wrapText="1"/>
    </xf>
    <xf numFmtId="0" fontId="7" fillId="12" borderId="0" xfId="0" applyFont="1" applyFill="1"/>
    <xf numFmtId="0" fontId="8" fillId="13" borderId="1" xfId="0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8" fillId="0" borderId="0" xfId="0" applyFont="1"/>
    <xf numFmtId="0" fontId="8" fillId="0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4" borderId="10" xfId="0" applyFont="1" applyFill="1" applyBorder="1" applyAlignment="1">
      <alignment vertical="center" wrapText="1"/>
    </xf>
    <xf numFmtId="0" fontId="6" fillId="0" borderId="2" xfId="0" applyFont="1" applyBorder="1" applyAlignment="1">
      <alignment horizontal="left" vertical="top" wrapText="1"/>
    </xf>
    <xf numFmtId="0" fontId="8" fillId="4" borderId="0" xfId="0" applyFont="1" applyFill="1"/>
    <xf numFmtId="0" fontId="8" fillId="4" borderId="3" xfId="0" applyFont="1" applyFill="1" applyBorder="1" applyAlignment="1">
      <alignment horizontal="center" vertical="center"/>
    </xf>
    <xf numFmtId="0" fontId="0" fillId="15" borderId="1" xfId="0" applyFill="1" applyBorder="1"/>
    <xf numFmtId="0" fontId="0" fillId="2" borderId="0" xfId="0" applyFill="1" applyBorder="1"/>
    <xf numFmtId="0" fontId="8" fillId="11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 textRotation="90"/>
    </xf>
    <xf numFmtId="0" fontId="2" fillId="16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2" fillId="8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2" fillId="17" borderId="1" xfId="0" applyFont="1" applyFill="1" applyBorder="1" applyAlignment="1">
      <alignment horizontal="center" vertical="center"/>
    </xf>
    <xf numFmtId="164" fontId="2" fillId="17" borderId="1" xfId="0" applyNumberFormat="1" applyFont="1" applyFill="1" applyBorder="1" applyAlignment="1">
      <alignment horizontal="center" vertical="center"/>
    </xf>
    <xf numFmtId="1" fontId="2" fillId="17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textRotation="90"/>
    </xf>
    <xf numFmtId="0" fontId="2" fillId="0" borderId="0" xfId="0" applyFont="1" applyBorder="1" applyAlignment="1">
      <alignment vertical="center" textRotation="90"/>
    </xf>
    <xf numFmtId="0" fontId="7" fillId="0" borderId="0" xfId="0" applyFont="1" applyFill="1"/>
    <xf numFmtId="0" fontId="13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7" fillId="7" borderId="0" xfId="0" applyFont="1" applyFill="1"/>
    <xf numFmtId="0" fontId="12" fillId="7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8" fillId="9" borderId="1" xfId="0" applyFont="1" applyFill="1" applyBorder="1"/>
    <xf numFmtId="0" fontId="6" fillId="0" borderId="1" xfId="0" applyFont="1" applyFill="1" applyBorder="1"/>
    <xf numFmtId="0" fontId="8" fillId="0" borderId="0" xfId="0" applyFont="1" applyFill="1"/>
    <xf numFmtId="0" fontId="8" fillId="17" borderId="1" xfId="0" applyFont="1" applyFill="1" applyBorder="1" applyAlignment="1">
      <alignment horizontal="center" vertical="center"/>
    </xf>
    <xf numFmtId="0" fontId="8" fillId="17" borderId="0" xfId="0" applyFont="1" applyFill="1"/>
    <xf numFmtId="0" fontId="6" fillId="17" borderId="1" xfId="0" applyFont="1" applyFill="1" applyBorder="1" applyAlignment="1">
      <alignment horizontal="center" vertical="center"/>
    </xf>
    <xf numFmtId="0" fontId="6" fillId="17" borderId="0" xfId="0" applyFont="1" applyFill="1"/>
    <xf numFmtId="0" fontId="8" fillId="6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0" fontId="3" fillId="1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8" fillId="7" borderId="3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center" vertical="center"/>
    </xf>
    <xf numFmtId="0" fontId="0" fillId="7" borderId="0" xfId="0" applyFont="1" applyFill="1"/>
    <xf numFmtId="0" fontId="8" fillId="18" borderId="1" xfId="0" applyFont="1" applyFill="1" applyBorder="1" applyAlignment="1">
      <alignment horizontal="center" vertical="center"/>
    </xf>
    <xf numFmtId="0" fontId="6" fillId="18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horizontal="center" vertical="center"/>
    </xf>
    <xf numFmtId="0" fontId="18" fillId="2" borderId="0" xfId="0" applyFont="1" applyFill="1"/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13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0" fontId="19" fillId="2" borderId="0" xfId="0" applyFont="1" applyFill="1"/>
    <xf numFmtId="0" fontId="4" fillId="0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15" fillId="0" borderId="1" xfId="0" applyFont="1" applyBorder="1" applyAlignment="1">
      <alignment horizontal="center" vertical="center"/>
    </xf>
    <xf numFmtId="0" fontId="12" fillId="7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textRotation="90"/>
    </xf>
    <xf numFmtId="49" fontId="2" fillId="0" borderId="1" xfId="0" applyNumberFormat="1" applyFont="1" applyBorder="1" applyAlignment="1">
      <alignment horizontal="center" vertical="center" textRotation="90"/>
    </xf>
    <xf numFmtId="49" fontId="2" fillId="0" borderId="3" xfId="0" applyNumberFormat="1" applyFont="1" applyBorder="1" applyAlignment="1">
      <alignment vertical="center" textRotation="90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textRotation="90"/>
    </xf>
    <xf numFmtId="0" fontId="12" fillId="3" borderId="1" xfId="0" applyFont="1" applyFill="1" applyBorder="1" applyAlignment="1">
      <alignment horizontal="center" vertical="center"/>
    </xf>
    <xf numFmtId="0" fontId="8" fillId="2" borderId="1" xfId="0" applyFont="1" applyFill="1" applyBorder="1"/>
    <xf numFmtId="0" fontId="7" fillId="2" borderId="1" xfId="0" applyFont="1" applyFill="1" applyBorder="1"/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8" fillId="4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2" fillId="8" borderId="2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textRotation="90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 textRotation="90"/>
    </xf>
    <xf numFmtId="0" fontId="2" fillId="4" borderId="2" xfId="0" applyFont="1" applyFill="1" applyBorder="1" applyAlignment="1">
      <alignment horizontal="center" vertical="center" textRotation="90"/>
    </xf>
    <xf numFmtId="0" fontId="2" fillId="4" borderId="3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left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3" borderId="4" xfId="0" applyNumberFormat="1" applyFont="1" applyFill="1" applyBorder="1" applyAlignment="1">
      <alignment horizontal="left" vertical="center"/>
    </xf>
    <xf numFmtId="0" fontId="2" fillId="3" borderId="6" xfId="0" applyNumberFormat="1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9" borderId="2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left" vertical="center"/>
    </xf>
    <xf numFmtId="0" fontId="2" fillId="9" borderId="3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left" vertical="center"/>
    </xf>
    <xf numFmtId="0" fontId="2" fillId="7" borderId="3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  <xf numFmtId="0" fontId="2" fillId="9" borderId="1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8" fillId="8" borderId="2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left" vertical="center" wrapText="1"/>
    </xf>
    <xf numFmtId="0" fontId="8" fillId="8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8" fillId="12" borderId="4" xfId="0" applyFont="1" applyFill="1" applyBorder="1" applyAlignment="1">
      <alignment horizontal="left" vertical="center"/>
    </xf>
    <xf numFmtId="0" fontId="8" fillId="12" borderId="6" xfId="0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1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textRotation="90"/>
    </xf>
    <xf numFmtId="16" fontId="2" fillId="0" borderId="2" xfId="0" applyNumberFormat="1" applyFont="1" applyBorder="1" applyAlignment="1">
      <alignment horizontal="center" vertical="center" textRotation="90"/>
    </xf>
    <xf numFmtId="16" fontId="2" fillId="0" borderId="3" xfId="0" applyNumberFormat="1" applyFont="1" applyBorder="1" applyAlignment="1">
      <alignment horizontal="center" vertical="center" textRotation="90"/>
    </xf>
    <xf numFmtId="0" fontId="8" fillId="0" borderId="8" xfId="0" applyFont="1" applyBorder="1" applyAlignment="1">
      <alignment horizontal="center" vertical="center" textRotation="90"/>
    </xf>
    <xf numFmtId="0" fontId="8" fillId="0" borderId="9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FF"/>
      <color rgb="FFFF9966"/>
      <color rgb="FF9ED561"/>
      <color rgb="FF00D25F"/>
      <color rgb="FF25FF88"/>
      <color rgb="FFFFCCFF"/>
      <color rgb="FF99FFCC"/>
      <color rgb="FFFFFFCC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78"/>
  <sheetViews>
    <sheetView view="pageBreakPreview" zoomScaleSheetLayoutView="100" workbookViewId="0">
      <pane xSplit="3" ySplit="1" topLeftCell="D38" activePane="bottomRight" state="frozen"/>
      <selection pane="topRight" activeCell="D1" sqref="D1"/>
      <selection pane="bottomLeft" activeCell="A2" sqref="A2"/>
      <selection pane="bottomRight" activeCell="AS76" sqref="AS76"/>
    </sheetView>
  </sheetViews>
  <sheetFormatPr defaultRowHeight="15"/>
  <cols>
    <col min="1" max="1" width="3.7109375" customWidth="1"/>
    <col min="3" max="3" width="40.28515625" customWidth="1"/>
    <col min="5" max="5" width="4.42578125" customWidth="1"/>
    <col min="6" max="6" width="4.7109375" customWidth="1"/>
    <col min="7" max="8" width="4.5703125" customWidth="1"/>
    <col min="9" max="11" width="4.85546875" customWidth="1"/>
    <col min="12" max="12" width="4.5703125" customWidth="1"/>
    <col min="13" max="13" width="5" customWidth="1"/>
    <col min="14" max="16" width="4.85546875" customWidth="1"/>
    <col min="17" max="17" width="4.7109375" customWidth="1"/>
    <col min="18" max="18" width="4.85546875" customWidth="1"/>
    <col min="19" max="19" width="4.7109375" customWidth="1"/>
    <col min="20" max="20" width="4.5703125" customWidth="1"/>
    <col min="21" max="21" width="4.85546875" customWidth="1"/>
    <col min="22" max="22" width="5.7109375" style="1" customWidth="1"/>
    <col min="23" max="26" width="5.140625" customWidth="1"/>
    <col min="27" max="27" width="4.7109375" customWidth="1"/>
    <col min="28" max="28" width="5" customWidth="1"/>
    <col min="29" max="29" width="4.5703125" customWidth="1"/>
    <col min="30" max="30" width="4.7109375" customWidth="1"/>
    <col min="31" max="31" width="4.85546875" customWidth="1"/>
    <col min="32" max="32" width="4.7109375" customWidth="1"/>
    <col min="33" max="33" width="4.5703125" customWidth="1"/>
    <col min="34" max="34" width="4.7109375" customWidth="1"/>
    <col min="35" max="38" width="5" customWidth="1"/>
    <col min="39" max="39" width="4.7109375" customWidth="1"/>
    <col min="40" max="40" width="4.5703125" customWidth="1"/>
    <col min="41" max="43" width="4.7109375" customWidth="1"/>
    <col min="44" max="45" width="5" customWidth="1"/>
    <col min="46" max="46" width="5.140625" customWidth="1"/>
    <col min="47" max="48" width="4.85546875" customWidth="1"/>
    <col min="49" max="49" width="5.7109375" style="1" customWidth="1"/>
    <col min="50" max="50" width="5" customWidth="1"/>
    <col min="51" max="51" width="4.7109375" customWidth="1"/>
    <col min="52" max="53" width="4.5703125" customWidth="1"/>
    <col min="54" max="54" width="6.140625" customWidth="1"/>
    <col min="55" max="55" width="4.85546875" customWidth="1"/>
    <col min="56" max="57" width="5.140625" customWidth="1"/>
    <col min="58" max="58" width="5.28515625" customWidth="1"/>
    <col min="59" max="59" width="13.28515625" customWidth="1"/>
  </cols>
  <sheetData>
    <row r="1" spans="1:59">
      <c r="A1" s="351" t="s">
        <v>0</v>
      </c>
      <c r="B1" s="351"/>
      <c r="C1" s="351"/>
      <c r="D1" s="351"/>
      <c r="E1" s="351"/>
      <c r="F1" s="351"/>
      <c r="G1" s="35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15" customHeight="1">
      <c r="A2" s="332" t="s">
        <v>147</v>
      </c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s="4" customFormat="1" ht="15" customHeight="1">
      <c r="A3" s="332"/>
      <c r="B3" s="337" t="s">
        <v>2</v>
      </c>
      <c r="C3" s="338" t="s">
        <v>3</v>
      </c>
      <c r="D3" s="354" t="s">
        <v>4</v>
      </c>
      <c r="E3" s="344" t="s">
        <v>5</v>
      </c>
      <c r="F3" s="344"/>
      <c r="G3" s="344"/>
      <c r="H3" s="344"/>
      <c r="I3" s="337" t="s">
        <v>6</v>
      </c>
      <c r="J3" s="344" t="s">
        <v>7</v>
      </c>
      <c r="K3" s="344"/>
      <c r="L3" s="344"/>
      <c r="M3" s="337" t="s">
        <v>8</v>
      </c>
      <c r="N3" s="357" t="s">
        <v>9</v>
      </c>
      <c r="O3" s="358"/>
      <c r="P3" s="358"/>
      <c r="Q3" s="359"/>
      <c r="R3" s="344" t="s">
        <v>10</v>
      </c>
      <c r="S3" s="344"/>
      <c r="T3" s="344"/>
      <c r="U3" s="344"/>
      <c r="V3" s="349" t="s">
        <v>80</v>
      </c>
      <c r="W3" s="337" t="s">
        <v>11</v>
      </c>
      <c r="X3" s="344" t="s">
        <v>12</v>
      </c>
      <c r="Y3" s="344"/>
      <c r="Z3" s="344"/>
      <c r="AA3" s="337" t="s">
        <v>13</v>
      </c>
      <c r="AB3" s="344" t="s">
        <v>14</v>
      </c>
      <c r="AC3" s="344"/>
      <c r="AD3" s="344"/>
      <c r="AE3" s="337" t="s">
        <v>15</v>
      </c>
      <c r="AF3" s="344" t="s">
        <v>16</v>
      </c>
      <c r="AG3" s="344"/>
      <c r="AH3" s="344"/>
      <c r="AI3" s="344"/>
      <c r="AJ3" s="337" t="s">
        <v>17</v>
      </c>
      <c r="AK3" s="344" t="s">
        <v>18</v>
      </c>
      <c r="AL3" s="344"/>
      <c r="AM3" s="344"/>
      <c r="AN3" s="337" t="s">
        <v>19</v>
      </c>
      <c r="AO3" s="345" t="s">
        <v>20</v>
      </c>
      <c r="AP3" s="346"/>
      <c r="AQ3" s="346"/>
      <c r="AR3" s="347"/>
      <c r="AS3" s="345" t="s">
        <v>21</v>
      </c>
      <c r="AT3" s="346"/>
      <c r="AU3" s="346"/>
      <c r="AV3" s="347"/>
      <c r="AW3" s="349" t="s">
        <v>81</v>
      </c>
      <c r="AX3" s="337" t="s">
        <v>22</v>
      </c>
      <c r="AY3" s="344" t="s">
        <v>23</v>
      </c>
      <c r="AZ3" s="344"/>
      <c r="BA3" s="344"/>
      <c r="BB3" s="348" t="s">
        <v>24</v>
      </c>
      <c r="BC3" s="344" t="s">
        <v>25</v>
      </c>
      <c r="BD3" s="344"/>
      <c r="BE3" s="344"/>
      <c r="BF3" s="344"/>
      <c r="BG3" s="343" t="s">
        <v>26</v>
      </c>
    </row>
    <row r="4" spans="1:59" s="4" customFormat="1" ht="66.75" customHeight="1">
      <c r="A4" s="332"/>
      <c r="B4" s="337"/>
      <c r="C4" s="338"/>
      <c r="D4" s="354"/>
      <c r="E4" s="276" t="s">
        <v>36</v>
      </c>
      <c r="F4" s="276" t="s">
        <v>37</v>
      </c>
      <c r="G4" s="276" t="s">
        <v>27</v>
      </c>
      <c r="H4" s="276" t="s">
        <v>28</v>
      </c>
      <c r="I4" s="337"/>
      <c r="J4" s="276" t="s">
        <v>29</v>
      </c>
      <c r="K4" s="276" t="s">
        <v>30</v>
      </c>
      <c r="L4" s="276" t="s">
        <v>31</v>
      </c>
      <c r="M4" s="337"/>
      <c r="N4" s="275" t="s">
        <v>32</v>
      </c>
      <c r="O4" s="275" t="s">
        <v>33</v>
      </c>
      <c r="P4" s="275" t="s">
        <v>34</v>
      </c>
      <c r="Q4" s="277" t="s">
        <v>35</v>
      </c>
      <c r="R4" s="276" t="s">
        <v>36</v>
      </c>
      <c r="S4" s="276" t="s">
        <v>37</v>
      </c>
      <c r="T4" s="276" t="s">
        <v>27</v>
      </c>
      <c r="U4" s="276" t="s">
        <v>28</v>
      </c>
      <c r="V4" s="350"/>
      <c r="W4" s="337"/>
      <c r="X4" s="276" t="s">
        <v>38</v>
      </c>
      <c r="Y4" s="276" t="s">
        <v>39</v>
      </c>
      <c r="Z4" s="276" t="s">
        <v>40</v>
      </c>
      <c r="AA4" s="337"/>
      <c r="AB4" s="276" t="s">
        <v>41</v>
      </c>
      <c r="AC4" s="276" t="s">
        <v>42</v>
      </c>
      <c r="AD4" s="276" t="s">
        <v>43</v>
      </c>
      <c r="AE4" s="337"/>
      <c r="AF4" s="5" t="s">
        <v>41</v>
      </c>
      <c r="AG4" s="5" t="s">
        <v>42</v>
      </c>
      <c r="AH4" s="5" t="s">
        <v>43</v>
      </c>
      <c r="AI4" s="5" t="s">
        <v>44</v>
      </c>
      <c r="AJ4" s="337"/>
      <c r="AK4" s="5" t="s">
        <v>29</v>
      </c>
      <c r="AL4" s="5" t="s">
        <v>30</v>
      </c>
      <c r="AM4" s="5" t="s">
        <v>31</v>
      </c>
      <c r="AN4" s="337"/>
      <c r="AO4" s="5" t="s">
        <v>45</v>
      </c>
      <c r="AP4" s="5" t="s">
        <v>46</v>
      </c>
      <c r="AQ4" s="5" t="s">
        <v>47</v>
      </c>
      <c r="AR4" s="5" t="s">
        <v>48</v>
      </c>
      <c r="AS4" s="5" t="s">
        <v>36</v>
      </c>
      <c r="AT4" s="5" t="s">
        <v>37</v>
      </c>
      <c r="AU4" s="5" t="s">
        <v>27</v>
      </c>
      <c r="AV4" s="5" t="s">
        <v>28</v>
      </c>
      <c r="AW4" s="350"/>
      <c r="AX4" s="337"/>
      <c r="AY4" s="5" t="s">
        <v>29</v>
      </c>
      <c r="AZ4" s="5" t="s">
        <v>30</v>
      </c>
      <c r="BA4" s="5" t="s">
        <v>31</v>
      </c>
      <c r="BB4" s="337"/>
      <c r="BC4" s="5" t="s">
        <v>32</v>
      </c>
      <c r="BD4" s="5" t="s">
        <v>33</v>
      </c>
      <c r="BE4" s="5" t="s">
        <v>34</v>
      </c>
      <c r="BF4" s="5" t="s">
        <v>49</v>
      </c>
      <c r="BG4" s="343"/>
    </row>
    <row r="5" spans="1:59" s="4" customFormat="1">
      <c r="A5" s="332"/>
      <c r="B5" s="337"/>
      <c r="C5" s="338"/>
      <c r="D5" s="354"/>
      <c r="E5" s="344" t="s">
        <v>50</v>
      </c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 t="s">
        <v>51</v>
      </c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4"/>
      <c r="AL5" s="344"/>
      <c r="AM5" s="344"/>
      <c r="AN5" s="344"/>
      <c r="AO5" s="344"/>
      <c r="AP5" s="344"/>
      <c r="AQ5" s="344"/>
      <c r="AR5" s="344"/>
      <c r="AS5" s="344" t="s">
        <v>51</v>
      </c>
      <c r="AT5" s="344"/>
      <c r="AU5" s="344"/>
      <c r="AV5" s="344"/>
      <c r="AW5" s="344"/>
      <c r="AX5" s="344"/>
      <c r="AY5" s="344"/>
      <c r="AZ5" s="344"/>
      <c r="BA5" s="344"/>
      <c r="BB5" s="344"/>
      <c r="BC5" s="344"/>
      <c r="BD5" s="344"/>
      <c r="BE5" s="344"/>
      <c r="BF5" s="344"/>
      <c r="BG5" s="343"/>
    </row>
    <row r="6" spans="1:59" s="4" customFormat="1">
      <c r="A6" s="332"/>
      <c r="B6" s="337"/>
      <c r="C6" s="338"/>
      <c r="D6" s="354"/>
      <c r="E6" s="11">
        <v>1</v>
      </c>
      <c r="F6" s="11">
        <v>2</v>
      </c>
      <c r="G6" s="302">
        <v>3</v>
      </c>
      <c r="H6" s="302">
        <v>4</v>
      </c>
      <c r="I6" s="302">
        <v>5</v>
      </c>
      <c r="J6" s="302">
        <v>6</v>
      </c>
      <c r="K6" s="302">
        <v>7</v>
      </c>
      <c r="L6" s="302">
        <v>8</v>
      </c>
      <c r="M6" s="302">
        <v>9</v>
      </c>
      <c r="N6" s="302">
        <v>10</v>
      </c>
      <c r="O6" s="302">
        <v>11</v>
      </c>
      <c r="P6" s="302">
        <v>12</v>
      </c>
      <c r="Q6" s="302">
        <v>13</v>
      </c>
      <c r="R6" s="302">
        <v>14</v>
      </c>
      <c r="S6" s="302">
        <v>15</v>
      </c>
      <c r="T6" s="302">
        <v>16</v>
      </c>
      <c r="U6" s="302">
        <v>17</v>
      </c>
      <c r="V6" s="6"/>
      <c r="W6" s="11"/>
      <c r="X6" s="11"/>
      <c r="Y6" s="11">
        <v>1</v>
      </c>
      <c r="Z6" s="25">
        <v>2</v>
      </c>
      <c r="AA6" s="25">
        <v>3</v>
      </c>
      <c r="AB6" s="25">
        <v>4</v>
      </c>
      <c r="AC6" s="25">
        <v>5</v>
      </c>
      <c r="AD6" s="25">
        <v>6</v>
      </c>
      <c r="AE6" s="25">
        <v>7</v>
      </c>
      <c r="AF6" s="25">
        <v>8</v>
      </c>
      <c r="AG6" s="25">
        <v>9</v>
      </c>
      <c r="AH6" s="25">
        <v>10</v>
      </c>
      <c r="AI6" s="25">
        <v>11</v>
      </c>
      <c r="AJ6" s="25">
        <v>12</v>
      </c>
      <c r="AK6" s="25">
        <v>13</v>
      </c>
      <c r="AL6" s="25">
        <v>14</v>
      </c>
      <c r="AM6" s="25">
        <v>15</v>
      </c>
      <c r="AN6" s="25">
        <v>16</v>
      </c>
      <c r="AO6" s="25">
        <v>17</v>
      </c>
      <c r="AP6" s="25">
        <v>18</v>
      </c>
      <c r="AQ6" s="25">
        <v>19</v>
      </c>
      <c r="AR6" s="25">
        <v>20</v>
      </c>
      <c r="AS6" s="25">
        <v>21</v>
      </c>
      <c r="AT6" s="25">
        <v>22</v>
      </c>
      <c r="AU6" s="25">
        <v>23</v>
      </c>
      <c r="AV6" s="25">
        <v>24</v>
      </c>
      <c r="AW6" s="6"/>
      <c r="AX6" s="11">
        <v>25</v>
      </c>
      <c r="AY6" s="11">
        <v>26</v>
      </c>
      <c r="AZ6" s="302">
        <v>27</v>
      </c>
      <c r="BA6" s="302">
        <v>28</v>
      </c>
      <c r="BB6" s="302">
        <v>29</v>
      </c>
      <c r="BC6" s="302">
        <v>30</v>
      </c>
      <c r="BD6" s="302">
        <v>31</v>
      </c>
      <c r="BE6" s="302">
        <v>32</v>
      </c>
      <c r="BF6" s="302">
        <v>33</v>
      </c>
      <c r="BG6" s="343"/>
    </row>
    <row r="7" spans="1:59" s="4" customFormat="1">
      <c r="A7" s="332"/>
      <c r="B7" s="337"/>
      <c r="C7" s="338"/>
      <c r="D7" s="354"/>
      <c r="E7" s="344" t="s">
        <v>52</v>
      </c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12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6"/>
      <c r="AH7" s="346"/>
      <c r="AI7" s="346"/>
      <c r="AJ7" s="346"/>
      <c r="AK7" s="346"/>
      <c r="AL7" s="346"/>
      <c r="AM7" s="346"/>
      <c r="AN7" s="346"/>
      <c r="AO7" s="346"/>
      <c r="AP7" s="346"/>
      <c r="AQ7" s="346"/>
      <c r="AR7" s="346"/>
      <c r="AS7" s="346" t="s">
        <v>52</v>
      </c>
      <c r="AT7" s="346"/>
      <c r="AU7" s="346"/>
      <c r="AV7" s="346"/>
      <c r="AW7" s="346"/>
      <c r="AX7" s="346"/>
      <c r="AY7" s="346"/>
      <c r="AZ7" s="346"/>
      <c r="BA7" s="346"/>
      <c r="BB7" s="346"/>
      <c r="BC7" s="346"/>
      <c r="BD7" s="346"/>
      <c r="BE7" s="346"/>
      <c r="BF7" s="347"/>
      <c r="BG7" s="343"/>
    </row>
    <row r="8" spans="1:59" s="4" customFormat="1">
      <c r="A8" s="332"/>
      <c r="B8" s="337"/>
      <c r="C8" s="338"/>
      <c r="D8" s="354"/>
      <c r="E8" s="11">
        <v>1</v>
      </c>
      <c r="F8" s="11">
        <v>2</v>
      </c>
      <c r="G8" s="11">
        <v>3</v>
      </c>
      <c r="H8" s="11">
        <v>4</v>
      </c>
      <c r="I8" s="11">
        <v>5</v>
      </c>
      <c r="J8" s="11">
        <v>6</v>
      </c>
      <c r="K8" s="11">
        <v>7</v>
      </c>
      <c r="L8" s="11">
        <v>8</v>
      </c>
      <c r="M8" s="11">
        <v>9</v>
      </c>
      <c r="N8" s="11">
        <v>10</v>
      </c>
      <c r="O8" s="11">
        <v>11</v>
      </c>
      <c r="P8" s="11">
        <v>12</v>
      </c>
      <c r="Q8" s="11">
        <v>13</v>
      </c>
      <c r="R8" s="11">
        <v>14</v>
      </c>
      <c r="S8" s="11">
        <v>15</v>
      </c>
      <c r="T8" s="11">
        <v>16</v>
      </c>
      <c r="U8" s="11">
        <v>17</v>
      </c>
      <c r="V8" s="6"/>
      <c r="W8" s="11">
        <v>18</v>
      </c>
      <c r="X8" s="11">
        <v>19</v>
      </c>
      <c r="Y8" s="11">
        <v>20</v>
      </c>
      <c r="Z8" s="11">
        <v>21</v>
      </c>
      <c r="AA8" s="11">
        <v>22</v>
      </c>
      <c r="AB8" s="11">
        <v>23</v>
      </c>
      <c r="AC8" s="11">
        <v>24</v>
      </c>
      <c r="AD8" s="11">
        <v>25</v>
      </c>
      <c r="AE8" s="11">
        <v>26</v>
      </c>
      <c r="AF8" s="11">
        <v>27</v>
      </c>
      <c r="AG8" s="11">
        <v>28</v>
      </c>
      <c r="AH8" s="11">
        <v>29</v>
      </c>
      <c r="AI8" s="11">
        <v>30</v>
      </c>
      <c r="AJ8" s="11">
        <v>31</v>
      </c>
      <c r="AK8" s="11">
        <v>32</v>
      </c>
      <c r="AL8" s="11">
        <v>33</v>
      </c>
      <c r="AM8" s="11">
        <v>34</v>
      </c>
      <c r="AN8" s="11">
        <v>35</v>
      </c>
      <c r="AO8" s="11">
        <v>36</v>
      </c>
      <c r="AP8" s="11">
        <v>37</v>
      </c>
      <c r="AQ8" s="11">
        <v>38</v>
      </c>
      <c r="AR8" s="11">
        <v>39</v>
      </c>
      <c r="AS8" s="11">
        <v>40</v>
      </c>
      <c r="AT8" s="11">
        <v>41</v>
      </c>
      <c r="AU8" s="11">
        <v>42</v>
      </c>
      <c r="AV8" s="11">
        <v>43</v>
      </c>
      <c r="AW8" s="6"/>
      <c r="AX8" s="11">
        <v>44</v>
      </c>
      <c r="AY8" s="11">
        <v>45</v>
      </c>
      <c r="AZ8" s="11">
        <v>46</v>
      </c>
      <c r="BA8" s="11">
        <v>47</v>
      </c>
      <c r="BB8" s="11">
        <v>48</v>
      </c>
      <c r="BC8" s="11">
        <v>49</v>
      </c>
      <c r="BD8" s="11">
        <v>50</v>
      </c>
      <c r="BE8" s="11">
        <v>51</v>
      </c>
      <c r="BF8" s="11">
        <v>52</v>
      </c>
      <c r="BG8" s="343"/>
    </row>
    <row r="9" spans="1:59" s="38" customFormat="1" ht="15" customHeight="1">
      <c r="A9" s="332"/>
      <c r="B9" s="352" t="s">
        <v>54</v>
      </c>
      <c r="C9" s="353" t="s">
        <v>90</v>
      </c>
      <c r="D9" s="60" t="s">
        <v>55</v>
      </c>
      <c r="E9" s="60">
        <f>E11+E37+E45</f>
        <v>34</v>
      </c>
      <c r="F9" s="283">
        <f t="shared" ref="F9:AF9" si="0">F11+F37+F45</f>
        <v>34</v>
      </c>
      <c r="G9" s="283">
        <f t="shared" si="0"/>
        <v>34</v>
      </c>
      <c r="H9" s="283">
        <f t="shared" si="0"/>
        <v>34</v>
      </c>
      <c r="I9" s="283">
        <f t="shared" si="0"/>
        <v>34</v>
      </c>
      <c r="J9" s="283">
        <f t="shared" si="0"/>
        <v>34</v>
      </c>
      <c r="K9" s="283">
        <f t="shared" si="0"/>
        <v>34</v>
      </c>
      <c r="L9" s="283">
        <f t="shared" si="0"/>
        <v>34</v>
      </c>
      <c r="M9" s="283">
        <f t="shared" si="0"/>
        <v>34</v>
      </c>
      <c r="N9" s="283">
        <f t="shared" si="0"/>
        <v>34</v>
      </c>
      <c r="O9" s="283">
        <f t="shared" si="0"/>
        <v>34</v>
      </c>
      <c r="P9" s="283">
        <f t="shared" si="0"/>
        <v>34</v>
      </c>
      <c r="Q9" s="283">
        <f t="shared" si="0"/>
        <v>34</v>
      </c>
      <c r="R9" s="283">
        <f t="shared" si="0"/>
        <v>33</v>
      </c>
      <c r="S9" s="283">
        <f t="shared" si="0"/>
        <v>33</v>
      </c>
      <c r="T9" s="283">
        <f t="shared" si="0"/>
        <v>34</v>
      </c>
      <c r="U9" s="283">
        <f t="shared" si="0"/>
        <v>34</v>
      </c>
      <c r="V9" s="283">
        <f t="shared" si="0"/>
        <v>576</v>
      </c>
      <c r="W9" s="283">
        <f t="shared" si="0"/>
        <v>0</v>
      </c>
      <c r="X9" s="283">
        <f t="shared" si="0"/>
        <v>0</v>
      </c>
      <c r="Y9" s="283">
        <f t="shared" si="0"/>
        <v>31</v>
      </c>
      <c r="Z9" s="283">
        <f t="shared" si="0"/>
        <v>31</v>
      </c>
      <c r="AA9" s="283">
        <f t="shared" si="0"/>
        <v>31</v>
      </c>
      <c r="AB9" s="283">
        <f t="shared" si="0"/>
        <v>31</v>
      </c>
      <c r="AC9" s="283">
        <f t="shared" si="0"/>
        <v>31</v>
      </c>
      <c r="AD9" s="283">
        <f t="shared" si="0"/>
        <v>31</v>
      </c>
      <c r="AE9" s="283">
        <f t="shared" si="0"/>
        <v>31</v>
      </c>
      <c r="AF9" s="283">
        <f t="shared" si="0"/>
        <v>31</v>
      </c>
      <c r="AG9" s="283">
        <f t="shared" ref="AG9:AH9" si="1">AG11+AG37+AG45</f>
        <v>31</v>
      </c>
      <c r="AH9" s="283">
        <f t="shared" si="1"/>
        <v>31</v>
      </c>
      <c r="AI9" s="60">
        <f t="shared" ref="AI9:AR9" si="2">AI11+AI37+AI45</f>
        <v>31</v>
      </c>
      <c r="AJ9" s="60">
        <f t="shared" si="2"/>
        <v>31</v>
      </c>
      <c r="AK9" s="60">
        <f t="shared" si="2"/>
        <v>31</v>
      </c>
      <c r="AL9" s="60">
        <f t="shared" si="2"/>
        <v>31</v>
      </c>
      <c r="AM9" s="60">
        <f t="shared" si="2"/>
        <v>31</v>
      </c>
      <c r="AN9" s="60">
        <f t="shared" si="2"/>
        <v>31</v>
      </c>
      <c r="AO9" s="60">
        <f t="shared" si="2"/>
        <v>30</v>
      </c>
      <c r="AP9" s="60">
        <f t="shared" si="2"/>
        <v>25</v>
      </c>
      <c r="AQ9" s="60">
        <f t="shared" si="2"/>
        <v>25</v>
      </c>
      <c r="AR9" s="60">
        <f t="shared" si="2"/>
        <v>25</v>
      </c>
      <c r="AS9" s="162">
        <f t="shared" ref="AS9:AU9" si="3">AS11+AS37+AS45</f>
        <v>26</v>
      </c>
      <c r="AT9" s="162">
        <f t="shared" si="3"/>
        <v>26</v>
      </c>
      <c r="AU9" s="162">
        <f t="shared" si="3"/>
        <v>24</v>
      </c>
      <c r="AV9" s="60">
        <v>0</v>
      </c>
      <c r="AW9" s="60">
        <f>SUM(Y9:AU9)</f>
        <v>677</v>
      </c>
      <c r="AX9" s="60">
        <f ca="1">AX11+AX37</f>
        <v>0</v>
      </c>
      <c r="AY9" s="162">
        <f t="shared" ref="AY9:BF9" ca="1" si="4">AY11+AY37</f>
        <v>0</v>
      </c>
      <c r="AZ9" s="162">
        <f t="shared" ca="1" si="4"/>
        <v>0</v>
      </c>
      <c r="BA9" s="162">
        <f t="shared" ca="1" si="4"/>
        <v>0</v>
      </c>
      <c r="BB9" s="162">
        <f t="shared" ca="1" si="4"/>
        <v>0</v>
      </c>
      <c r="BC9" s="162">
        <f t="shared" ca="1" si="4"/>
        <v>0</v>
      </c>
      <c r="BD9" s="162">
        <f t="shared" ca="1" si="4"/>
        <v>0</v>
      </c>
      <c r="BE9" s="162">
        <f t="shared" ca="1" si="4"/>
        <v>0</v>
      </c>
      <c r="BF9" s="162">
        <f t="shared" ca="1" si="4"/>
        <v>0</v>
      </c>
      <c r="BG9" s="60">
        <f>V9+AW9</f>
        <v>1253</v>
      </c>
    </row>
    <row r="10" spans="1:59" s="69" customFormat="1">
      <c r="A10" s="332"/>
      <c r="B10" s="352"/>
      <c r="C10" s="353"/>
      <c r="D10" s="51" t="s">
        <v>56</v>
      </c>
      <c r="E10" s="51">
        <f t="shared" ref="E10:U10" si="5">E12+E38+E46</f>
        <v>17</v>
      </c>
      <c r="F10" s="51">
        <f t="shared" si="5"/>
        <v>17</v>
      </c>
      <c r="G10" s="51">
        <f t="shared" si="5"/>
        <v>17</v>
      </c>
      <c r="H10" s="51">
        <f t="shared" si="5"/>
        <v>17</v>
      </c>
      <c r="I10" s="51">
        <f t="shared" si="5"/>
        <v>17</v>
      </c>
      <c r="J10" s="51">
        <f t="shared" si="5"/>
        <v>17</v>
      </c>
      <c r="K10" s="51">
        <f t="shared" si="5"/>
        <v>17</v>
      </c>
      <c r="L10" s="51">
        <f t="shared" si="5"/>
        <v>17</v>
      </c>
      <c r="M10" s="51">
        <f t="shared" si="5"/>
        <v>17</v>
      </c>
      <c r="N10" s="51">
        <f t="shared" si="5"/>
        <v>17</v>
      </c>
      <c r="O10" s="51">
        <f t="shared" si="5"/>
        <v>17</v>
      </c>
      <c r="P10" s="51">
        <f t="shared" si="5"/>
        <v>17</v>
      </c>
      <c r="Q10" s="51">
        <f t="shared" si="5"/>
        <v>17</v>
      </c>
      <c r="R10" s="51">
        <f t="shared" si="5"/>
        <v>16.5</v>
      </c>
      <c r="S10" s="51">
        <f t="shared" si="5"/>
        <v>16.5</v>
      </c>
      <c r="T10" s="51">
        <f t="shared" si="5"/>
        <v>17</v>
      </c>
      <c r="U10" s="51">
        <f t="shared" si="5"/>
        <v>17</v>
      </c>
      <c r="V10" s="51">
        <f>SUM(E10:U10)</f>
        <v>288</v>
      </c>
      <c r="W10" s="51">
        <v>0</v>
      </c>
      <c r="X10" s="51">
        <v>0</v>
      </c>
      <c r="Y10" s="51">
        <f t="shared" ref="Y10:AR10" si="6">Y12+Y38+Y46</f>
        <v>15.5</v>
      </c>
      <c r="Z10" s="51">
        <f t="shared" si="6"/>
        <v>15.5</v>
      </c>
      <c r="AA10" s="51">
        <f t="shared" si="6"/>
        <v>15.5</v>
      </c>
      <c r="AB10" s="51">
        <f t="shared" si="6"/>
        <v>15.5</v>
      </c>
      <c r="AC10" s="51">
        <f t="shared" si="6"/>
        <v>15.5</v>
      </c>
      <c r="AD10" s="51">
        <f t="shared" si="6"/>
        <v>15.5</v>
      </c>
      <c r="AE10" s="51">
        <f t="shared" si="6"/>
        <v>15.5</v>
      </c>
      <c r="AF10" s="51">
        <f t="shared" si="6"/>
        <v>15.5</v>
      </c>
      <c r="AG10" s="51">
        <f t="shared" si="6"/>
        <v>15.5</v>
      </c>
      <c r="AH10" s="51">
        <f t="shared" si="6"/>
        <v>15.5</v>
      </c>
      <c r="AI10" s="51">
        <f t="shared" si="6"/>
        <v>15.5</v>
      </c>
      <c r="AJ10" s="51">
        <f t="shared" si="6"/>
        <v>15.5</v>
      </c>
      <c r="AK10" s="51">
        <f t="shared" si="6"/>
        <v>15.5</v>
      </c>
      <c r="AL10" s="51">
        <f t="shared" si="6"/>
        <v>15.5</v>
      </c>
      <c r="AM10" s="51">
        <f t="shared" si="6"/>
        <v>15.5</v>
      </c>
      <c r="AN10" s="51">
        <f t="shared" si="6"/>
        <v>15.5</v>
      </c>
      <c r="AO10" s="51">
        <f t="shared" si="6"/>
        <v>15</v>
      </c>
      <c r="AP10" s="51">
        <f t="shared" si="6"/>
        <v>12.5</v>
      </c>
      <c r="AQ10" s="51">
        <f t="shared" si="6"/>
        <v>12.5</v>
      </c>
      <c r="AR10" s="51">
        <f t="shared" si="6"/>
        <v>12.5</v>
      </c>
      <c r="AS10" s="51">
        <f>AS12+AS38+AS46</f>
        <v>13</v>
      </c>
      <c r="AT10" s="51">
        <f>AT12+AT38+AT46</f>
        <v>13</v>
      </c>
      <c r="AU10" s="51">
        <f>AU12+AU38+AU46</f>
        <v>12</v>
      </c>
      <c r="AV10" s="51">
        <f>AV12+AV38+AV46</f>
        <v>0</v>
      </c>
      <c r="AW10" s="51">
        <f>SUM(Y10:AU10)</f>
        <v>338.5</v>
      </c>
      <c r="AX10" s="51">
        <f ca="1">AX12+AX38</f>
        <v>0</v>
      </c>
      <c r="AY10" s="51">
        <f t="shared" ref="AY10:BF10" ca="1" si="7">AY12+AY38</f>
        <v>0</v>
      </c>
      <c r="AZ10" s="51">
        <f t="shared" ca="1" si="7"/>
        <v>0</v>
      </c>
      <c r="BA10" s="51">
        <f t="shared" ca="1" si="7"/>
        <v>0</v>
      </c>
      <c r="BB10" s="51">
        <f t="shared" ca="1" si="7"/>
        <v>0</v>
      </c>
      <c r="BC10" s="51">
        <f t="shared" ca="1" si="7"/>
        <v>0</v>
      </c>
      <c r="BD10" s="51">
        <f t="shared" ca="1" si="7"/>
        <v>0</v>
      </c>
      <c r="BE10" s="51">
        <f t="shared" ca="1" si="7"/>
        <v>0</v>
      </c>
      <c r="BF10" s="51">
        <f t="shared" ca="1" si="7"/>
        <v>0</v>
      </c>
      <c r="BG10" s="51">
        <f>V10+AW10</f>
        <v>626.5</v>
      </c>
    </row>
    <row r="11" spans="1:59" s="38" customFormat="1">
      <c r="A11" s="332"/>
      <c r="B11" s="333" t="s">
        <v>91</v>
      </c>
      <c r="C11" s="335" t="s">
        <v>92</v>
      </c>
      <c r="D11" s="49" t="s">
        <v>55</v>
      </c>
      <c r="E11" s="49">
        <f>E13+E15+E17+E19+E21+E23+E25+E27+E29+E31+E33+E35</f>
        <v>22</v>
      </c>
      <c r="F11" s="49">
        <f t="shared" ref="F11:V11" si="8">F13+F15+F17+F19+F21+F23+F25+F27+F29+F31+F33+F35</f>
        <v>22</v>
      </c>
      <c r="G11" s="49">
        <f t="shared" si="8"/>
        <v>21</v>
      </c>
      <c r="H11" s="49">
        <f t="shared" si="8"/>
        <v>21</v>
      </c>
      <c r="I11" s="49">
        <f t="shared" si="8"/>
        <v>21</v>
      </c>
      <c r="J11" s="49">
        <f t="shared" si="8"/>
        <v>21</v>
      </c>
      <c r="K11" s="49">
        <f t="shared" si="8"/>
        <v>21</v>
      </c>
      <c r="L11" s="49">
        <f t="shared" si="8"/>
        <v>21</v>
      </c>
      <c r="M11" s="49">
        <f t="shared" si="8"/>
        <v>21</v>
      </c>
      <c r="N11" s="49">
        <f t="shared" si="8"/>
        <v>21</v>
      </c>
      <c r="O11" s="49">
        <f t="shared" si="8"/>
        <v>21</v>
      </c>
      <c r="P11" s="49">
        <f t="shared" si="8"/>
        <v>21</v>
      </c>
      <c r="Q11" s="49">
        <f t="shared" si="8"/>
        <v>21</v>
      </c>
      <c r="R11" s="49">
        <f t="shared" si="8"/>
        <v>21</v>
      </c>
      <c r="S11" s="49">
        <f t="shared" si="8"/>
        <v>21</v>
      </c>
      <c r="T11" s="49">
        <f t="shared" si="8"/>
        <v>22</v>
      </c>
      <c r="U11" s="49">
        <f t="shared" si="8"/>
        <v>22</v>
      </c>
      <c r="V11" s="49">
        <f t="shared" si="8"/>
        <v>361</v>
      </c>
      <c r="W11" s="49">
        <f t="shared" ref="W11:BG11" si="9">W13+W15+W19+W21+W23+W25+W27+W29</f>
        <v>0</v>
      </c>
      <c r="X11" s="49">
        <f t="shared" si="9"/>
        <v>0</v>
      </c>
      <c r="Y11" s="49">
        <f>Y13+Y15+Y17+Y19+Y21+Y23+Y25+Y27+Y29+Y31+Y33+Y35</f>
        <v>20</v>
      </c>
      <c r="Z11" s="49">
        <f t="shared" ref="Z11:AW11" si="10">Z13+Z15+Z17+Z19+Z21+Z23+Z25+Z27+Z29+Z31+Z33+Z35</f>
        <v>20</v>
      </c>
      <c r="AA11" s="49">
        <f t="shared" si="10"/>
        <v>20</v>
      </c>
      <c r="AB11" s="49">
        <f t="shared" si="10"/>
        <v>20</v>
      </c>
      <c r="AC11" s="49">
        <f t="shared" si="10"/>
        <v>20</v>
      </c>
      <c r="AD11" s="49">
        <f t="shared" si="10"/>
        <v>20</v>
      </c>
      <c r="AE11" s="49">
        <f t="shared" si="10"/>
        <v>20</v>
      </c>
      <c r="AF11" s="49">
        <f t="shared" si="10"/>
        <v>20</v>
      </c>
      <c r="AG11" s="49">
        <f t="shared" si="10"/>
        <v>20</v>
      </c>
      <c r="AH11" s="49">
        <f t="shared" si="10"/>
        <v>20</v>
      </c>
      <c r="AI11" s="49">
        <f t="shared" si="10"/>
        <v>20</v>
      </c>
      <c r="AJ11" s="49">
        <f t="shared" si="10"/>
        <v>20</v>
      </c>
      <c r="AK11" s="49">
        <f t="shared" si="10"/>
        <v>20</v>
      </c>
      <c r="AL11" s="49">
        <f t="shared" si="10"/>
        <v>20</v>
      </c>
      <c r="AM11" s="49">
        <f t="shared" si="10"/>
        <v>20</v>
      </c>
      <c r="AN11" s="49">
        <f t="shared" si="10"/>
        <v>20</v>
      </c>
      <c r="AO11" s="49">
        <f t="shared" si="10"/>
        <v>20</v>
      </c>
      <c r="AP11" s="49">
        <f t="shared" si="10"/>
        <v>18</v>
      </c>
      <c r="AQ11" s="49">
        <f t="shared" si="10"/>
        <v>19</v>
      </c>
      <c r="AR11" s="49">
        <f t="shared" si="10"/>
        <v>17</v>
      </c>
      <c r="AS11" s="49">
        <f t="shared" si="10"/>
        <v>18</v>
      </c>
      <c r="AT11" s="49">
        <f t="shared" si="10"/>
        <v>17</v>
      </c>
      <c r="AU11" s="49">
        <f t="shared" si="10"/>
        <v>17</v>
      </c>
      <c r="AV11" s="49">
        <f t="shared" si="10"/>
        <v>0</v>
      </c>
      <c r="AW11" s="49">
        <f t="shared" si="10"/>
        <v>446</v>
      </c>
      <c r="AX11" s="49">
        <f t="shared" si="9"/>
        <v>0</v>
      </c>
      <c r="AY11" s="49">
        <f t="shared" si="9"/>
        <v>0</v>
      </c>
      <c r="AZ11" s="49">
        <f t="shared" si="9"/>
        <v>0</v>
      </c>
      <c r="BA11" s="49">
        <f t="shared" si="9"/>
        <v>0</v>
      </c>
      <c r="BB11" s="49">
        <f t="shared" si="9"/>
        <v>0</v>
      </c>
      <c r="BC11" s="49">
        <f t="shared" si="9"/>
        <v>0</v>
      </c>
      <c r="BD11" s="49">
        <f t="shared" si="9"/>
        <v>0</v>
      </c>
      <c r="BE11" s="49">
        <f t="shared" si="9"/>
        <v>0</v>
      </c>
      <c r="BF11" s="49">
        <f t="shared" si="9"/>
        <v>0</v>
      </c>
      <c r="BG11" s="49">
        <f t="shared" si="9"/>
        <v>657</v>
      </c>
    </row>
    <row r="12" spans="1:59" s="69" customFormat="1">
      <c r="A12" s="332"/>
      <c r="B12" s="334"/>
      <c r="C12" s="336"/>
      <c r="D12" s="7" t="s">
        <v>56</v>
      </c>
      <c r="E12" s="7">
        <f>E11/2</f>
        <v>11</v>
      </c>
      <c r="F12" s="7">
        <f t="shared" ref="F12:AC12" si="11">F11/2</f>
        <v>11</v>
      </c>
      <c r="G12" s="7">
        <f t="shared" si="11"/>
        <v>10.5</v>
      </c>
      <c r="H12" s="7">
        <f t="shared" si="11"/>
        <v>10.5</v>
      </c>
      <c r="I12" s="7">
        <f t="shared" si="11"/>
        <v>10.5</v>
      </c>
      <c r="J12" s="7">
        <f t="shared" si="11"/>
        <v>10.5</v>
      </c>
      <c r="K12" s="7">
        <f t="shared" si="11"/>
        <v>10.5</v>
      </c>
      <c r="L12" s="7">
        <f t="shared" si="11"/>
        <v>10.5</v>
      </c>
      <c r="M12" s="7">
        <f t="shared" si="11"/>
        <v>10.5</v>
      </c>
      <c r="N12" s="7">
        <f t="shared" si="11"/>
        <v>10.5</v>
      </c>
      <c r="O12" s="7">
        <f t="shared" si="11"/>
        <v>10.5</v>
      </c>
      <c r="P12" s="7">
        <f t="shared" si="11"/>
        <v>10.5</v>
      </c>
      <c r="Q12" s="7">
        <f t="shared" si="11"/>
        <v>10.5</v>
      </c>
      <c r="R12" s="7">
        <f t="shared" si="11"/>
        <v>10.5</v>
      </c>
      <c r="S12" s="7">
        <f t="shared" si="11"/>
        <v>10.5</v>
      </c>
      <c r="T12" s="7">
        <f t="shared" si="11"/>
        <v>11</v>
      </c>
      <c r="U12" s="7">
        <f t="shared" si="11"/>
        <v>11</v>
      </c>
      <c r="V12" s="7">
        <f t="shared" si="11"/>
        <v>180.5</v>
      </c>
      <c r="W12" s="7">
        <f t="shared" si="11"/>
        <v>0</v>
      </c>
      <c r="X12" s="7">
        <f t="shared" si="11"/>
        <v>0</v>
      </c>
      <c r="Y12" s="7">
        <f t="shared" si="11"/>
        <v>10</v>
      </c>
      <c r="Z12" s="7">
        <f t="shared" si="11"/>
        <v>10</v>
      </c>
      <c r="AA12" s="7">
        <f t="shared" si="11"/>
        <v>10</v>
      </c>
      <c r="AB12" s="7">
        <f t="shared" si="11"/>
        <v>10</v>
      </c>
      <c r="AC12" s="7">
        <f t="shared" si="11"/>
        <v>10</v>
      </c>
      <c r="AD12" s="7">
        <f>AD11/2</f>
        <v>10</v>
      </c>
      <c r="AE12" s="7">
        <f t="shared" ref="AE12" si="12">AE11/2</f>
        <v>10</v>
      </c>
      <c r="AF12" s="7">
        <f t="shared" ref="AF12" si="13">AF11/2</f>
        <v>10</v>
      </c>
      <c r="AG12" s="7">
        <f t="shared" ref="AG12" si="14">AG11/2</f>
        <v>10</v>
      </c>
      <c r="AH12" s="7">
        <f t="shared" ref="AH12" si="15">AH11/2</f>
        <v>10</v>
      </c>
      <c r="AI12" s="7">
        <f t="shared" ref="AI12" si="16">AI11/2</f>
        <v>10</v>
      </c>
      <c r="AJ12" s="7">
        <f t="shared" ref="AJ12" si="17">AJ11/2</f>
        <v>10</v>
      </c>
      <c r="AK12" s="7">
        <f t="shared" ref="AK12" si="18">AK11/2</f>
        <v>10</v>
      </c>
      <c r="AL12" s="7">
        <f t="shared" ref="AL12" si="19">AL11/2</f>
        <v>10</v>
      </c>
      <c r="AM12" s="7">
        <f t="shared" ref="AM12" si="20">AM11/2</f>
        <v>10</v>
      </c>
      <c r="AN12" s="7">
        <f t="shared" ref="AN12" si="21">AN11/2</f>
        <v>10</v>
      </c>
      <c r="AO12" s="7">
        <f t="shared" ref="AO12" si="22">AO11/2</f>
        <v>10</v>
      </c>
      <c r="AP12" s="7">
        <f t="shared" ref="AP12" si="23">AP11/2</f>
        <v>9</v>
      </c>
      <c r="AQ12" s="7">
        <f t="shared" ref="AQ12" si="24">AQ11/2</f>
        <v>9.5</v>
      </c>
      <c r="AR12" s="7">
        <f t="shared" ref="AR12" si="25">AR11/2</f>
        <v>8.5</v>
      </c>
      <c r="AS12" s="7">
        <f t="shared" ref="AS12" si="26">AS11/2</f>
        <v>9</v>
      </c>
      <c r="AT12" s="7">
        <f t="shared" ref="AT12" si="27">AT11/2</f>
        <v>8.5</v>
      </c>
      <c r="AU12" s="7">
        <f t="shared" ref="AU12" si="28">AU11/2</f>
        <v>8.5</v>
      </c>
      <c r="AV12" s="7">
        <f t="shared" ref="AV12" si="29">AV11/2</f>
        <v>0</v>
      </c>
      <c r="AW12" s="7">
        <f t="shared" ref="AW12" si="30">AW11/2</f>
        <v>223</v>
      </c>
      <c r="AX12" s="7">
        <f t="shared" ref="AX12" si="31">AX11/2</f>
        <v>0</v>
      </c>
      <c r="AY12" s="7">
        <f t="shared" ref="AY12" si="32">AY11/2</f>
        <v>0</v>
      </c>
      <c r="AZ12" s="7">
        <f t="shared" ref="AZ12" si="33">AZ11/2</f>
        <v>0</v>
      </c>
      <c r="BA12" s="7">
        <f t="shared" ref="BA12" si="34">BA11/2</f>
        <v>0</v>
      </c>
      <c r="BB12" s="7">
        <f t="shared" ref="BB12" si="35">BB11/2</f>
        <v>0</v>
      </c>
      <c r="BC12" s="7">
        <f>BC14+BC20+BC22+BC24+BC26+BC28+BC30</f>
        <v>0</v>
      </c>
      <c r="BD12" s="7">
        <f t="shared" ref="BD12:BF12" si="36">BD14+BD20+BD22+BD24+BD26+BD28+BD30</f>
        <v>0</v>
      </c>
      <c r="BE12" s="7">
        <f t="shared" si="36"/>
        <v>0</v>
      </c>
      <c r="BF12" s="7">
        <f t="shared" si="36"/>
        <v>0</v>
      </c>
      <c r="BG12" s="7">
        <f>BG14+BG20+BG22+BG24+BG26+BG28+BG30</f>
        <v>289.5</v>
      </c>
    </row>
    <row r="13" spans="1:59" s="38" customFormat="1">
      <c r="A13" s="332"/>
      <c r="B13" s="342" t="s">
        <v>100</v>
      </c>
      <c r="C13" s="339" t="s">
        <v>156</v>
      </c>
      <c r="D13" s="61" t="s">
        <v>55</v>
      </c>
      <c r="E13" s="18">
        <v>2</v>
      </c>
      <c r="F13" s="18">
        <v>2</v>
      </c>
      <c r="G13" s="18">
        <v>2</v>
      </c>
      <c r="H13" s="18">
        <v>2</v>
      </c>
      <c r="I13" s="18">
        <v>2</v>
      </c>
      <c r="J13" s="18">
        <v>2</v>
      </c>
      <c r="K13" s="18">
        <v>2</v>
      </c>
      <c r="L13" s="18">
        <v>2</v>
      </c>
      <c r="M13" s="18">
        <v>2</v>
      </c>
      <c r="N13" s="18">
        <v>2</v>
      </c>
      <c r="O13" s="18">
        <v>2</v>
      </c>
      <c r="P13" s="18">
        <v>2</v>
      </c>
      <c r="Q13" s="18">
        <v>2</v>
      </c>
      <c r="R13" s="18">
        <v>2</v>
      </c>
      <c r="S13" s="18">
        <v>2</v>
      </c>
      <c r="T13" s="18">
        <v>2</v>
      </c>
      <c r="U13" s="18">
        <v>2</v>
      </c>
      <c r="V13" s="49">
        <f>SUM(E13:U13)</f>
        <v>34</v>
      </c>
      <c r="W13" s="57">
        <v>0</v>
      </c>
      <c r="X13" s="57">
        <v>0</v>
      </c>
      <c r="Y13" s="61">
        <v>2</v>
      </c>
      <c r="Z13" s="279">
        <v>2</v>
      </c>
      <c r="AA13" s="279">
        <v>2</v>
      </c>
      <c r="AB13" s="279">
        <v>2</v>
      </c>
      <c r="AC13" s="279">
        <v>2</v>
      </c>
      <c r="AD13" s="279">
        <v>2</v>
      </c>
      <c r="AE13" s="279">
        <v>2</v>
      </c>
      <c r="AF13" s="279">
        <v>2</v>
      </c>
      <c r="AG13" s="279">
        <v>2</v>
      </c>
      <c r="AH13" s="279">
        <v>2</v>
      </c>
      <c r="AI13" s="279">
        <v>2</v>
      </c>
      <c r="AJ13" s="279">
        <v>2</v>
      </c>
      <c r="AK13" s="279">
        <v>2</v>
      </c>
      <c r="AL13" s="279">
        <v>2</v>
      </c>
      <c r="AM13" s="279">
        <v>2</v>
      </c>
      <c r="AN13" s="279">
        <v>2</v>
      </c>
      <c r="AO13" s="279">
        <v>2</v>
      </c>
      <c r="AP13" s="279">
        <v>2</v>
      </c>
      <c r="AQ13" s="279">
        <v>2</v>
      </c>
      <c r="AR13" s="279">
        <v>2</v>
      </c>
      <c r="AS13" s="279">
        <v>2</v>
      </c>
      <c r="AT13" s="279">
        <v>1</v>
      </c>
      <c r="AU13" s="212">
        <v>1</v>
      </c>
      <c r="AV13" s="31">
        <v>0</v>
      </c>
      <c r="AW13" s="49">
        <f>SUM(Y13:AU13)</f>
        <v>44</v>
      </c>
      <c r="AX13" s="57">
        <v>0</v>
      </c>
      <c r="AY13" s="57">
        <v>0</v>
      </c>
      <c r="AZ13" s="57">
        <v>0</v>
      </c>
      <c r="BA13" s="57">
        <v>0</v>
      </c>
      <c r="BB13" s="57">
        <v>0</v>
      </c>
      <c r="BC13" s="57">
        <v>0</v>
      </c>
      <c r="BD13" s="57">
        <v>0</v>
      </c>
      <c r="BE13" s="57">
        <v>0</v>
      </c>
      <c r="BF13" s="57">
        <v>0</v>
      </c>
      <c r="BG13" s="49">
        <f t="shared" ref="BG13:BG44" si="37">V13+AW13</f>
        <v>78</v>
      </c>
    </row>
    <row r="14" spans="1:59">
      <c r="A14" s="332"/>
      <c r="B14" s="342"/>
      <c r="C14" s="339"/>
      <c r="D14" s="9" t="s">
        <v>56</v>
      </c>
      <c r="E14" s="164">
        <f>E13/2</f>
        <v>1</v>
      </c>
      <c r="F14" s="164">
        <f t="shared" ref="F14:U14" si="38">F13/2</f>
        <v>1</v>
      </c>
      <c r="G14" s="164">
        <f t="shared" si="38"/>
        <v>1</v>
      </c>
      <c r="H14" s="164">
        <f t="shared" si="38"/>
        <v>1</v>
      </c>
      <c r="I14" s="164">
        <f t="shared" si="38"/>
        <v>1</v>
      </c>
      <c r="J14" s="164">
        <f t="shared" si="38"/>
        <v>1</v>
      </c>
      <c r="K14" s="164">
        <f t="shared" si="38"/>
        <v>1</v>
      </c>
      <c r="L14" s="164">
        <f t="shared" si="38"/>
        <v>1</v>
      </c>
      <c r="M14" s="164">
        <f t="shared" si="38"/>
        <v>1</v>
      </c>
      <c r="N14" s="164">
        <f t="shared" si="38"/>
        <v>1</v>
      </c>
      <c r="O14" s="164">
        <f t="shared" si="38"/>
        <v>1</v>
      </c>
      <c r="P14" s="164">
        <f t="shared" si="38"/>
        <v>1</v>
      </c>
      <c r="Q14" s="164">
        <f t="shared" si="38"/>
        <v>1</v>
      </c>
      <c r="R14" s="164">
        <f t="shared" si="38"/>
        <v>1</v>
      </c>
      <c r="S14" s="164">
        <f t="shared" si="38"/>
        <v>1</v>
      </c>
      <c r="T14" s="164">
        <f t="shared" si="38"/>
        <v>1</v>
      </c>
      <c r="U14" s="164">
        <f t="shared" si="38"/>
        <v>1</v>
      </c>
      <c r="V14" s="26">
        <f t="shared" ref="V14:V35" si="39">SUM(E14:U14)</f>
        <v>17</v>
      </c>
      <c r="W14" s="56">
        <v>0</v>
      </c>
      <c r="X14" s="56">
        <v>0</v>
      </c>
      <c r="Y14" s="9">
        <f>Y13/2</f>
        <v>1</v>
      </c>
      <c r="Z14" s="161">
        <f t="shared" ref="Z14:AU14" si="40">Z13/2</f>
        <v>1</v>
      </c>
      <c r="AA14" s="161">
        <f t="shared" si="40"/>
        <v>1</v>
      </c>
      <c r="AB14" s="161">
        <f t="shared" si="40"/>
        <v>1</v>
      </c>
      <c r="AC14" s="161">
        <f t="shared" si="40"/>
        <v>1</v>
      </c>
      <c r="AD14" s="161">
        <f t="shared" si="40"/>
        <v>1</v>
      </c>
      <c r="AE14" s="161">
        <f t="shared" si="40"/>
        <v>1</v>
      </c>
      <c r="AF14" s="161">
        <f t="shared" si="40"/>
        <v>1</v>
      </c>
      <c r="AG14" s="161">
        <f t="shared" si="40"/>
        <v>1</v>
      </c>
      <c r="AH14" s="161">
        <f t="shared" si="40"/>
        <v>1</v>
      </c>
      <c r="AI14" s="161">
        <f t="shared" si="40"/>
        <v>1</v>
      </c>
      <c r="AJ14" s="161">
        <f t="shared" si="40"/>
        <v>1</v>
      </c>
      <c r="AK14" s="161">
        <f t="shared" si="40"/>
        <v>1</v>
      </c>
      <c r="AL14" s="161">
        <f t="shared" si="40"/>
        <v>1</v>
      </c>
      <c r="AM14" s="161">
        <f t="shared" si="40"/>
        <v>1</v>
      </c>
      <c r="AN14" s="161">
        <f t="shared" si="40"/>
        <v>1</v>
      </c>
      <c r="AO14" s="161">
        <f t="shared" si="40"/>
        <v>1</v>
      </c>
      <c r="AP14" s="161">
        <f t="shared" si="40"/>
        <v>1</v>
      </c>
      <c r="AQ14" s="161">
        <f t="shared" si="40"/>
        <v>1</v>
      </c>
      <c r="AR14" s="161">
        <f t="shared" si="40"/>
        <v>1</v>
      </c>
      <c r="AS14" s="161">
        <f t="shared" si="40"/>
        <v>1</v>
      </c>
      <c r="AT14" s="161">
        <f t="shared" si="40"/>
        <v>0.5</v>
      </c>
      <c r="AU14" s="161">
        <f t="shared" si="40"/>
        <v>0.5</v>
      </c>
      <c r="AV14" s="33">
        <v>0</v>
      </c>
      <c r="AW14" s="26">
        <f t="shared" ref="AW14:AW36" si="41">SUM(Y14:AU14)</f>
        <v>22</v>
      </c>
      <c r="AX14" s="57">
        <v>0</v>
      </c>
      <c r="AY14" s="57">
        <v>0</v>
      </c>
      <c r="AZ14" s="57">
        <v>0</v>
      </c>
      <c r="BA14" s="57">
        <v>0</v>
      </c>
      <c r="BB14" s="57">
        <v>0</v>
      </c>
      <c r="BC14" s="57">
        <v>0</v>
      </c>
      <c r="BD14" s="57">
        <v>0</v>
      </c>
      <c r="BE14" s="57">
        <v>0</v>
      </c>
      <c r="BF14" s="57">
        <v>0</v>
      </c>
      <c r="BG14" s="10">
        <f t="shared" si="37"/>
        <v>39</v>
      </c>
    </row>
    <row r="15" spans="1:59" s="1" customFormat="1">
      <c r="A15" s="332"/>
      <c r="B15" s="340" t="s">
        <v>105</v>
      </c>
      <c r="C15" s="339" t="s">
        <v>153</v>
      </c>
      <c r="D15" s="193" t="s">
        <v>55</v>
      </c>
      <c r="E15" s="18">
        <v>2</v>
      </c>
      <c r="F15" s="18">
        <v>2</v>
      </c>
      <c r="G15" s="18">
        <v>2</v>
      </c>
      <c r="H15" s="18">
        <v>2</v>
      </c>
      <c r="I15" s="18">
        <v>2</v>
      </c>
      <c r="J15" s="18">
        <v>2</v>
      </c>
      <c r="K15" s="18">
        <v>2</v>
      </c>
      <c r="L15" s="18">
        <v>2</v>
      </c>
      <c r="M15" s="18">
        <v>2</v>
      </c>
      <c r="N15" s="18">
        <v>2</v>
      </c>
      <c r="O15" s="18">
        <v>2</v>
      </c>
      <c r="P15" s="18">
        <v>2</v>
      </c>
      <c r="Q15" s="18">
        <v>2</v>
      </c>
      <c r="R15" s="18">
        <v>2</v>
      </c>
      <c r="S15" s="18">
        <v>2</v>
      </c>
      <c r="T15" s="18">
        <v>2</v>
      </c>
      <c r="U15" s="18">
        <v>2</v>
      </c>
      <c r="V15" s="49">
        <f t="shared" ref="V15:V21" si="42">SUM(E15:U15)</f>
        <v>34</v>
      </c>
      <c r="W15" s="56">
        <v>0</v>
      </c>
      <c r="X15" s="56">
        <v>0</v>
      </c>
      <c r="Y15" s="235">
        <v>2</v>
      </c>
      <c r="Z15" s="279">
        <v>2</v>
      </c>
      <c r="AA15" s="279">
        <v>2</v>
      </c>
      <c r="AB15" s="279">
        <v>2</v>
      </c>
      <c r="AC15" s="279">
        <v>2</v>
      </c>
      <c r="AD15" s="279">
        <v>2</v>
      </c>
      <c r="AE15" s="279">
        <v>2</v>
      </c>
      <c r="AF15" s="279">
        <v>2</v>
      </c>
      <c r="AG15" s="279">
        <v>2</v>
      </c>
      <c r="AH15" s="279">
        <v>2</v>
      </c>
      <c r="AI15" s="279">
        <v>2</v>
      </c>
      <c r="AJ15" s="279">
        <v>2</v>
      </c>
      <c r="AK15" s="279">
        <v>2</v>
      </c>
      <c r="AL15" s="279">
        <v>2</v>
      </c>
      <c r="AM15" s="279">
        <v>2</v>
      </c>
      <c r="AN15" s="279">
        <v>2</v>
      </c>
      <c r="AO15" s="279">
        <v>2</v>
      </c>
      <c r="AP15" s="279">
        <v>2</v>
      </c>
      <c r="AQ15" s="279">
        <v>2</v>
      </c>
      <c r="AR15" s="279">
        <v>2</v>
      </c>
      <c r="AS15" s="279">
        <v>2</v>
      </c>
      <c r="AT15" s="235">
        <v>1</v>
      </c>
      <c r="AU15" s="235">
        <v>1</v>
      </c>
      <c r="AV15" s="33">
        <v>0</v>
      </c>
      <c r="AW15" s="49">
        <f>SUM(Y15:AV15)</f>
        <v>44</v>
      </c>
      <c r="AX15" s="57">
        <v>0</v>
      </c>
      <c r="AY15" s="57">
        <v>0</v>
      </c>
      <c r="AZ15" s="57">
        <v>0</v>
      </c>
      <c r="BA15" s="57">
        <v>0</v>
      </c>
      <c r="BB15" s="57">
        <v>0</v>
      </c>
      <c r="BC15" s="57">
        <v>0</v>
      </c>
      <c r="BD15" s="57">
        <v>0</v>
      </c>
      <c r="BE15" s="57">
        <v>0</v>
      </c>
      <c r="BF15" s="57">
        <v>0</v>
      </c>
      <c r="BG15" s="49">
        <f t="shared" si="37"/>
        <v>78</v>
      </c>
    </row>
    <row r="16" spans="1:59" s="1" customFormat="1">
      <c r="A16" s="332"/>
      <c r="B16" s="341"/>
      <c r="C16" s="339"/>
      <c r="D16" s="192" t="s">
        <v>56</v>
      </c>
      <c r="E16" s="194">
        <f>E15/2</f>
        <v>1</v>
      </c>
      <c r="F16" s="213">
        <f t="shared" ref="F16:U16" si="43">F15/2</f>
        <v>1</v>
      </c>
      <c r="G16" s="213">
        <f t="shared" si="43"/>
        <v>1</v>
      </c>
      <c r="H16" s="213">
        <f t="shared" si="43"/>
        <v>1</v>
      </c>
      <c r="I16" s="213">
        <f t="shared" si="43"/>
        <v>1</v>
      </c>
      <c r="J16" s="213">
        <f t="shared" si="43"/>
        <v>1</v>
      </c>
      <c r="K16" s="213">
        <f t="shared" si="43"/>
        <v>1</v>
      </c>
      <c r="L16" s="213">
        <f t="shared" si="43"/>
        <v>1</v>
      </c>
      <c r="M16" s="213">
        <f t="shared" si="43"/>
        <v>1</v>
      </c>
      <c r="N16" s="213">
        <f t="shared" si="43"/>
        <v>1</v>
      </c>
      <c r="O16" s="213">
        <f t="shared" si="43"/>
        <v>1</v>
      </c>
      <c r="P16" s="213">
        <f t="shared" si="43"/>
        <v>1</v>
      </c>
      <c r="Q16" s="213">
        <f t="shared" si="43"/>
        <v>1</v>
      </c>
      <c r="R16" s="213">
        <f t="shared" si="43"/>
        <v>1</v>
      </c>
      <c r="S16" s="213">
        <f t="shared" si="43"/>
        <v>1</v>
      </c>
      <c r="T16" s="213">
        <f t="shared" si="43"/>
        <v>1</v>
      </c>
      <c r="U16" s="213">
        <f t="shared" si="43"/>
        <v>1</v>
      </c>
      <c r="V16" s="49">
        <f t="shared" si="42"/>
        <v>17</v>
      </c>
      <c r="W16" s="56">
        <v>0</v>
      </c>
      <c r="X16" s="56">
        <v>0</v>
      </c>
      <c r="Y16" s="192">
        <f>Y15/2</f>
        <v>1</v>
      </c>
      <c r="Z16" s="211">
        <f t="shared" ref="Z16:AU18" si="44">Z15/2</f>
        <v>1</v>
      </c>
      <c r="AA16" s="211">
        <f t="shared" si="44"/>
        <v>1</v>
      </c>
      <c r="AB16" s="211">
        <f t="shared" si="44"/>
        <v>1</v>
      </c>
      <c r="AC16" s="211">
        <f t="shared" si="44"/>
        <v>1</v>
      </c>
      <c r="AD16" s="211">
        <f t="shared" si="44"/>
        <v>1</v>
      </c>
      <c r="AE16" s="211">
        <f t="shared" si="44"/>
        <v>1</v>
      </c>
      <c r="AF16" s="211">
        <f t="shared" si="44"/>
        <v>1</v>
      </c>
      <c r="AG16" s="211">
        <f t="shared" si="44"/>
        <v>1</v>
      </c>
      <c r="AH16" s="211">
        <f t="shared" si="44"/>
        <v>1</v>
      </c>
      <c r="AI16" s="211">
        <f t="shared" si="44"/>
        <v>1</v>
      </c>
      <c r="AJ16" s="211">
        <f t="shared" si="44"/>
        <v>1</v>
      </c>
      <c r="AK16" s="211">
        <f t="shared" si="44"/>
        <v>1</v>
      </c>
      <c r="AL16" s="211">
        <f t="shared" si="44"/>
        <v>1</v>
      </c>
      <c r="AM16" s="211">
        <f t="shared" si="44"/>
        <v>1</v>
      </c>
      <c r="AN16" s="211">
        <f t="shared" si="44"/>
        <v>1</v>
      </c>
      <c r="AO16" s="211">
        <f t="shared" si="44"/>
        <v>1</v>
      </c>
      <c r="AP16" s="211">
        <f t="shared" si="44"/>
        <v>1</v>
      </c>
      <c r="AQ16" s="211">
        <f t="shared" si="44"/>
        <v>1</v>
      </c>
      <c r="AR16" s="211">
        <f t="shared" si="44"/>
        <v>1</v>
      </c>
      <c r="AS16" s="211">
        <f t="shared" si="44"/>
        <v>1</v>
      </c>
      <c r="AT16" s="211">
        <f t="shared" si="44"/>
        <v>0.5</v>
      </c>
      <c r="AU16" s="211">
        <f t="shared" si="44"/>
        <v>0.5</v>
      </c>
      <c r="AV16" s="33">
        <v>0</v>
      </c>
      <c r="AW16" s="49">
        <f>SUM(Y16:AV16)</f>
        <v>22</v>
      </c>
      <c r="AX16" s="57">
        <v>0</v>
      </c>
      <c r="AY16" s="57">
        <v>0</v>
      </c>
      <c r="AZ16" s="57">
        <v>0</v>
      </c>
      <c r="BA16" s="57">
        <v>0</v>
      </c>
      <c r="BB16" s="57">
        <v>0</v>
      </c>
      <c r="BC16" s="57">
        <v>0</v>
      </c>
      <c r="BD16" s="57">
        <v>0</v>
      </c>
      <c r="BE16" s="57">
        <v>0</v>
      </c>
      <c r="BF16" s="57">
        <v>0</v>
      </c>
      <c r="BG16" s="49">
        <f t="shared" si="37"/>
        <v>39</v>
      </c>
    </row>
    <row r="17" spans="1:59" s="1" customFormat="1">
      <c r="A17" s="332"/>
      <c r="B17" s="340" t="s">
        <v>106</v>
      </c>
      <c r="C17" s="339" t="s">
        <v>178</v>
      </c>
      <c r="D17" s="279" t="s">
        <v>55</v>
      </c>
      <c r="E17" s="18">
        <v>2</v>
      </c>
      <c r="F17" s="18">
        <v>2</v>
      </c>
      <c r="G17" s="18">
        <v>2</v>
      </c>
      <c r="H17" s="18">
        <v>2</v>
      </c>
      <c r="I17" s="18">
        <v>2</v>
      </c>
      <c r="J17" s="18">
        <v>2</v>
      </c>
      <c r="K17" s="18">
        <v>2</v>
      </c>
      <c r="L17" s="18">
        <v>2</v>
      </c>
      <c r="M17" s="18">
        <v>2</v>
      </c>
      <c r="N17" s="18">
        <v>2</v>
      </c>
      <c r="O17" s="18">
        <v>2</v>
      </c>
      <c r="P17" s="18">
        <v>2</v>
      </c>
      <c r="Q17" s="18">
        <v>2</v>
      </c>
      <c r="R17" s="18">
        <v>2</v>
      </c>
      <c r="S17" s="18">
        <v>2</v>
      </c>
      <c r="T17" s="18">
        <v>3</v>
      </c>
      <c r="U17" s="18">
        <v>3</v>
      </c>
      <c r="V17" s="49">
        <f t="shared" si="42"/>
        <v>36</v>
      </c>
      <c r="W17" s="56">
        <v>0</v>
      </c>
      <c r="X17" s="56">
        <v>0</v>
      </c>
      <c r="Y17" s="282">
        <v>0</v>
      </c>
      <c r="Z17" s="282">
        <v>0</v>
      </c>
      <c r="AA17" s="282">
        <v>0</v>
      </c>
      <c r="AB17" s="282">
        <v>0</v>
      </c>
      <c r="AC17" s="282">
        <v>0</v>
      </c>
      <c r="AD17" s="282">
        <v>0</v>
      </c>
      <c r="AE17" s="282">
        <v>0</v>
      </c>
      <c r="AF17" s="282">
        <v>0</v>
      </c>
      <c r="AG17" s="282">
        <v>0</v>
      </c>
      <c r="AH17" s="282">
        <v>0</v>
      </c>
      <c r="AI17" s="282">
        <v>0</v>
      </c>
      <c r="AJ17" s="282">
        <v>0</v>
      </c>
      <c r="AK17" s="282">
        <v>0</v>
      </c>
      <c r="AL17" s="282">
        <v>0</v>
      </c>
      <c r="AM17" s="282">
        <v>0</v>
      </c>
      <c r="AN17" s="282">
        <v>0</v>
      </c>
      <c r="AO17" s="282">
        <v>0</v>
      </c>
      <c r="AP17" s="282">
        <v>0</v>
      </c>
      <c r="AQ17" s="282">
        <v>0</v>
      </c>
      <c r="AR17" s="282">
        <v>0</v>
      </c>
      <c r="AS17" s="282">
        <v>0</v>
      </c>
      <c r="AT17" s="282">
        <v>0</v>
      </c>
      <c r="AU17" s="278">
        <v>0</v>
      </c>
      <c r="AV17" s="33">
        <v>0</v>
      </c>
      <c r="AW17" s="49">
        <f>SUM(Y17:AV17)</f>
        <v>0</v>
      </c>
      <c r="AX17" s="57">
        <v>0</v>
      </c>
      <c r="AY17" s="57">
        <v>0</v>
      </c>
      <c r="AZ17" s="57">
        <v>0</v>
      </c>
      <c r="BA17" s="57">
        <v>0</v>
      </c>
      <c r="BB17" s="57">
        <v>0</v>
      </c>
      <c r="BC17" s="57">
        <v>0</v>
      </c>
      <c r="BD17" s="57">
        <v>0</v>
      </c>
      <c r="BE17" s="57">
        <v>0</v>
      </c>
      <c r="BF17" s="57">
        <v>0</v>
      </c>
      <c r="BG17" s="49">
        <f t="shared" si="37"/>
        <v>36</v>
      </c>
    </row>
    <row r="18" spans="1:59" s="1" customFormat="1">
      <c r="A18" s="332"/>
      <c r="B18" s="341"/>
      <c r="C18" s="339"/>
      <c r="D18" s="278" t="s">
        <v>56</v>
      </c>
      <c r="E18" s="280">
        <v>1</v>
      </c>
      <c r="F18" s="280">
        <v>1</v>
      </c>
      <c r="G18" s="280">
        <v>1</v>
      </c>
      <c r="H18" s="280">
        <v>1</v>
      </c>
      <c r="I18" s="280">
        <v>1</v>
      </c>
      <c r="J18" s="280">
        <v>1</v>
      </c>
      <c r="K18" s="280">
        <v>1</v>
      </c>
      <c r="L18" s="280">
        <v>1</v>
      </c>
      <c r="M18" s="280">
        <v>1</v>
      </c>
      <c r="N18" s="280">
        <v>1</v>
      </c>
      <c r="O18" s="280">
        <v>1</v>
      </c>
      <c r="P18" s="280">
        <v>1</v>
      </c>
      <c r="Q18" s="280">
        <v>1</v>
      </c>
      <c r="R18" s="280">
        <v>1</v>
      </c>
      <c r="S18" s="280">
        <v>1</v>
      </c>
      <c r="T18" s="280">
        <v>1.5</v>
      </c>
      <c r="U18" s="280">
        <v>1.5</v>
      </c>
      <c r="V18" s="49">
        <f t="shared" si="42"/>
        <v>18</v>
      </c>
      <c r="W18" s="56">
        <v>0</v>
      </c>
      <c r="X18" s="56">
        <v>0</v>
      </c>
      <c r="Y18" s="278">
        <f>Y17/2</f>
        <v>0</v>
      </c>
      <c r="Z18" s="278">
        <f t="shared" si="44"/>
        <v>0</v>
      </c>
      <c r="AA18" s="278">
        <f t="shared" si="44"/>
        <v>0</v>
      </c>
      <c r="AB18" s="278">
        <f t="shared" si="44"/>
        <v>0</v>
      </c>
      <c r="AC18" s="278">
        <f t="shared" si="44"/>
        <v>0</v>
      </c>
      <c r="AD18" s="278">
        <f t="shared" si="44"/>
        <v>0</v>
      </c>
      <c r="AE18" s="278">
        <f t="shared" si="44"/>
        <v>0</v>
      </c>
      <c r="AF18" s="278">
        <f t="shared" si="44"/>
        <v>0</v>
      </c>
      <c r="AG18" s="278">
        <f t="shared" si="44"/>
        <v>0</v>
      </c>
      <c r="AH18" s="278">
        <f t="shared" si="44"/>
        <v>0</v>
      </c>
      <c r="AI18" s="278">
        <f t="shared" si="44"/>
        <v>0</v>
      </c>
      <c r="AJ18" s="278">
        <f t="shared" si="44"/>
        <v>0</v>
      </c>
      <c r="AK18" s="278">
        <f t="shared" si="44"/>
        <v>0</v>
      </c>
      <c r="AL18" s="278">
        <f t="shared" si="44"/>
        <v>0</v>
      </c>
      <c r="AM18" s="278">
        <f t="shared" si="44"/>
        <v>0</v>
      </c>
      <c r="AN18" s="278">
        <f t="shared" si="44"/>
        <v>0</v>
      </c>
      <c r="AO18" s="278">
        <f t="shared" si="44"/>
        <v>0</v>
      </c>
      <c r="AP18" s="278">
        <f t="shared" si="44"/>
        <v>0</v>
      </c>
      <c r="AQ18" s="278">
        <f t="shared" si="44"/>
        <v>0</v>
      </c>
      <c r="AR18" s="278">
        <f t="shared" si="44"/>
        <v>0</v>
      </c>
      <c r="AS18" s="278">
        <f t="shared" si="44"/>
        <v>0</v>
      </c>
      <c r="AT18" s="278">
        <f t="shared" si="44"/>
        <v>0</v>
      </c>
      <c r="AU18" s="278">
        <f t="shared" si="44"/>
        <v>0</v>
      </c>
      <c r="AV18" s="33">
        <v>0</v>
      </c>
      <c r="AW18" s="49">
        <f>SUM(Y18:AV18)</f>
        <v>0</v>
      </c>
      <c r="AX18" s="57">
        <v>0</v>
      </c>
      <c r="AY18" s="57">
        <v>0</v>
      </c>
      <c r="AZ18" s="57">
        <v>0</v>
      </c>
      <c r="BA18" s="57">
        <v>0</v>
      </c>
      <c r="BB18" s="57">
        <v>0</v>
      </c>
      <c r="BC18" s="57">
        <v>0</v>
      </c>
      <c r="BD18" s="57">
        <v>0</v>
      </c>
      <c r="BE18" s="57">
        <v>0</v>
      </c>
      <c r="BF18" s="57">
        <v>0</v>
      </c>
      <c r="BG18" s="49">
        <f t="shared" si="37"/>
        <v>18</v>
      </c>
    </row>
    <row r="19" spans="1:59" s="38" customFormat="1">
      <c r="A19" s="332"/>
      <c r="B19" s="340" t="s">
        <v>107</v>
      </c>
      <c r="C19" s="330" t="s">
        <v>60</v>
      </c>
      <c r="D19" s="61" t="s">
        <v>55</v>
      </c>
      <c r="E19" s="18">
        <v>3</v>
      </c>
      <c r="F19" s="18">
        <v>3</v>
      </c>
      <c r="G19" s="18">
        <v>3</v>
      </c>
      <c r="H19" s="18">
        <v>3</v>
      </c>
      <c r="I19" s="18">
        <v>3</v>
      </c>
      <c r="J19" s="18">
        <v>3</v>
      </c>
      <c r="K19" s="18">
        <v>3</v>
      </c>
      <c r="L19" s="18">
        <v>3</v>
      </c>
      <c r="M19" s="18">
        <v>3</v>
      </c>
      <c r="N19" s="18">
        <v>3</v>
      </c>
      <c r="O19" s="18">
        <v>3</v>
      </c>
      <c r="P19" s="18">
        <v>3</v>
      </c>
      <c r="Q19" s="18">
        <v>3</v>
      </c>
      <c r="R19" s="18">
        <v>3</v>
      </c>
      <c r="S19" s="18">
        <v>3</v>
      </c>
      <c r="T19" s="18">
        <v>3</v>
      </c>
      <c r="U19" s="18">
        <v>3</v>
      </c>
      <c r="V19" s="49">
        <f t="shared" si="42"/>
        <v>51</v>
      </c>
      <c r="W19" s="57">
        <v>0</v>
      </c>
      <c r="X19" s="57">
        <v>0</v>
      </c>
      <c r="Y19" s="61">
        <v>2</v>
      </c>
      <c r="Z19" s="279">
        <v>2</v>
      </c>
      <c r="AA19" s="279">
        <v>2</v>
      </c>
      <c r="AB19" s="279">
        <v>2</v>
      </c>
      <c r="AC19" s="279">
        <v>2</v>
      </c>
      <c r="AD19" s="279">
        <v>2</v>
      </c>
      <c r="AE19" s="279">
        <v>2</v>
      </c>
      <c r="AF19" s="279">
        <v>2</v>
      </c>
      <c r="AG19" s="279">
        <v>2</v>
      </c>
      <c r="AH19" s="279">
        <v>2</v>
      </c>
      <c r="AI19" s="279">
        <v>2</v>
      </c>
      <c r="AJ19" s="279">
        <v>2</v>
      </c>
      <c r="AK19" s="279">
        <v>2</v>
      </c>
      <c r="AL19" s="279">
        <v>2</v>
      </c>
      <c r="AM19" s="279">
        <v>2</v>
      </c>
      <c r="AN19" s="279">
        <v>2</v>
      </c>
      <c r="AO19" s="279">
        <v>2</v>
      </c>
      <c r="AP19" s="279">
        <v>2</v>
      </c>
      <c r="AQ19" s="279">
        <v>2</v>
      </c>
      <c r="AR19" s="279">
        <v>2</v>
      </c>
      <c r="AS19" s="279">
        <v>2</v>
      </c>
      <c r="AT19" s="274">
        <v>1</v>
      </c>
      <c r="AU19" s="274">
        <v>1</v>
      </c>
      <c r="AV19" s="31">
        <v>0</v>
      </c>
      <c r="AW19" s="49">
        <f t="shared" si="41"/>
        <v>44</v>
      </c>
      <c r="AX19" s="57">
        <v>0</v>
      </c>
      <c r="AY19" s="57">
        <v>0</v>
      </c>
      <c r="AZ19" s="57">
        <v>0</v>
      </c>
      <c r="BA19" s="57">
        <v>0</v>
      </c>
      <c r="BB19" s="57">
        <v>0</v>
      </c>
      <c r="BC19" s="57">
        <v>0</v>
      </c>
      <c r="BD19" s="57">
        <v>0</v>
      </c>
      <c r="BE19" s="57">
        <v>0</v>
      </c>
      <c r="BF19" s="57">
        <v>0</v>
      </c>
      <c r="BG19" s="49">
        <f t="shared" ref="BG19:BG20" si="45">V19+AW19</f>
        <v>95</v>
      </c>
    </row>
    <row r="20" spans="1:59" s="1" customFormat="1">
      <c r="A20" s="332"/>
      <c r="B20" s="341"/>
      <c r="C20" s="331"/>
      <c r="D20" s="54" t="s">
        <v>56</v>
      </c>
      <c r="E20" s="164">
        <f>E19/2</f>
        <v>1.5</v>
      </c>
      <c r="F20" s="164">
        <f t="shared" ref="F20:U20" si="46">F19/2</f>
        <v>1.5</v>
      </c>
      <c r="G20" s="164">
        <f t="shared" si="46"/>
        <v>1.5</v>
      </c>
      <c r="H20" s="164">
        <f t="shared" si="46"/>
        <v>1.5</v>
      </c>
      <c r="I20" s="164">
        <f t="shared" si="46"/>
        <v>1.5</v>
      </c>
      <c r="J20" s="164">
        <f t="shared" si="46"/>
        <v>1.5</v>
      </c>
      <c r="K20" s="164">
        <f t="shared" si="46"/>
        <v>1.5</v>
      </c>
      <c r="L20" s="164">
        <f t="shared" si="46"/>
        <v>1.5</v>
      </c>
      <c r="M20" s="164">
        <f t="shared" si="46"/>
        <v>1.5</v>
      </c>
      <c r="N20" s="164">
        <f t="shared" si="46"/>
        <v>1.5</v>
      </c>
      <c r="O20" s="164">
        <f t="shared" si="46"/>
        <v>1.5</v>
      </c>
      <c r="P20" s="164">
        <f t="shared" si="46"/>
        <v>1.5</v>
      </c>
      <c r="Q20" s="164">
        <f t="shared" si="46"/>
        <v>1.5</v>
      </c>
      <c r="R20" s="164">
        <f t="shared" si="46"/>
        <v>1.5</v>
      </c>
      <c r="S20" s="164">
        <f t="shared" si="46"/>
        <v>1.5</v>
      </c>
      <c r="T20" s="164">
        <f t="shared" si="46"/>
        <v>1.5</v>
      </c>
      <c r="U20" s="164">
        <f t="shared" si="46"/>
        <v>1.5</v>
      </c>
      <c r="V20" s="49">
        <f t="shared" si="42"/>
        <v>25.5</v>
      </c>
      <c r="W20" s="56">
        <v>0</v>
      </c>
      <c r="X20" s="56">
        <v>0</v>
      </c>
      <c r="Y20" s="58">
        <f>Y19/2</f>
        <v>1</v>
      </c>
      <c r="Z20" s="161">
        <f t="shared" ref="Z20:AU20" si="47">Z19/2</f>
        <v>1</v>
      </c>
      <c r="AA20" s="161">
        <f t="shared" si="47"/>
        <v>1</v>
      </c>
      <c r="AB20" s="161">
        <f t="shared" si="47"/>
        <v>1</v>
      </c>
      <c r="AC20" s="161">
        <f t="shared" si="47"/>
        <v>1</v>
      </c>
      <c r="AD20" s="161">
        <f t="shared" si="47"/>
        <v>1</v>
      </c>
      <c r="AE20" s="161">
        <f t="shared" si="47"/>
        <v>1</v>
      </c>
      <c r="AF20" s="161">
        <f t="shared" si="47"/>
        <v>1</v>
      </c>
      <c r="AG20" s="161">
        <f t="shared" si="47"/>
        <v>1</v>
      </c>
      <c r="AH20" s="161">
        <f t="shared" si="47"/>
        <v>1</v>
      </c>
      <c r="AI20" s="161">
        <f t="shared" si="47"/>
        <v>1</v>
      </c>
      <c r="AJ20" s="161">
        <f t="shared" si="47"/>
        <v>1</v>
      </c>
      <c r="AK20" s="161">
        <f t="shared" si="47"/>
        <v>1</v>
      </c>
      <c r="AL20" s="161">
        <f t="shared" si="47"/>
        <v>1</v>
      </c>
      <c r="AM20" s="161">
        <f t="shared" si="47"/>
        <v>1</v>
      </c>
      <c r="AN20" s="161">
        <f t="shared" si="47"/>
        <v>1</v>
      </c>
      <c r="AO20" s="161">
        <f t="shared" si="47"/>
        <v>1</v>
      </c>
      <c r="AP20" s="161">
        <f t="shared" si="47"/>
        <v>1</v>
      </c>
      <c r="AQ20" s="161">
        <f t="shared" si="47"/>
        <v>1</v>
      </c>
      <c r="AR20" s="161">
        <f t="shared" si="47"/>
        <v>1</v>
      </c>
      <c r="AS20" s="161">
        <f t="shared" si="47"/>
        <v>1</v>
      </c>
      <c r="AT20" s="161">
        <f t="shared" si="47"/>
        <v>0.5</v>
      </c>
      <c r="AU20" s="161">
        <f t="shared" si="47"/>
        <v>0.5</v>
      </c>
      <c r="AV20" s="33">
        <v>0</v>
      </c>
      <c r="AW20" s="49">
        <f t="shared" si="41"/>
        <v>22</v>
      </c>
      <c r="AX20" s="57">
        <v>0</v>
      </c>
      <c r="AY20" s="57">
        <v>0</v>
      </c>
      <c r="AZ20" s="57">
        <v>0</v>
      </c>
      <c r="BA20" s="57">
        <v>0</v>
      </c>
      <c r="BB20" s="57">
        <v>0</v>
      </c>
      <c r="BC20" s="57">
        <v>0</v>
      </c>
      <c r="BD20" s="57">
        <v>0</v>
      </c>
      <c r="BE20" s="57">
        <v>0</v>
      </c>
      <c r="BF20" s="57">
        <v>0</v>
      </c>
      <c r="BG20" s="49">
        <f t="shared" si="45"/>
        <v>47.5</v>
      </c>
    </row>
    <row r="21" spans="1:59" s="38" customFormat="1">
      <c r="A21" s="332"/>
      <c r="B21" s="340" t="s">
        <v>108</v>
      </c>
      <c r="C21" s="339" t="s">
        <v>62</v>
      </c>
      <c r="D21" s="61" t="s">
        <v>55</v>
      </c>
      <c r="E21" s="18">
        <v>3</v>
      </c>
      <c r="F21" s="18">
        <v>3</v>
      </c>
      <c r="G21" s="18">
        <v>3</v>
      </c>
      <c r="H21" s="18">
        <v>3</v>
      </c>
      <c r="I21" s="18">
        <v>3</v>
      </c>
      <c r="J21" s="18">
        <v>3</v>
      </c>
      <c r="K21" s="18">
        <v>3</v>
      </c>
      <c r="L21" s="18">
        <v>3</v>
      </c>
      <c r="M21" s="18">
        <v>3</v>
      </c>
      <c r="N21" s="18">
        <v>3</v>
      </c>
      <c r="O21" s="18">
        <v>3</v>
      </c>
      <c r="P21" s="18">
        <v>3</v>
      </c>
      <c r="Q21" s="18">
        <v>3</v>
      </c>
      <c r="R21" s="18">
        <v>3</v>
      </c>
      <c r="S21" s="18">
        <v>3</v>
      </c>
      <c r="T21" s="18">
        <v>3</v>
      </c>
      <c r="U21" s="18">
        <v>3</v>
      </c>
      <c r="V21" s="49">
        <f t="shared" si="42"/>
        <v>51</v>
      </c>
      <c r="W21" s="57">
        <v>0</v>
      </c>
      <c r="X21" s="57">
        <v>0</v>
      </c>
      <c r="Y21" s="235">
        <v>2</v>
      </c>
      <c r="Z21" s="279">
        <v>2</v>
      </c>
      <c r="AA21" s="279">
        <v>2</v>
      </c>
      <c r="AB21" s="279">
        <v>2</v>
      </c>
      <c r="AC21" s="279">
        <v>2</v>
      </c>
      <c r="AD21" s="279">
        <v>2</v>
      </c>
      <c r="AE21" s="279">
        <v>2</v>
      </c>
      <c r="AF21" s="279">
        <v>2</v>
      </c>
      <c r="AG21" s="279">
        <v>2</v>
      </c>
      <c r="AH21" s="279">
        <v>2</v>
      </c>
      <c r="AI21" s="279">
        <v>2</v>
      </c>
      <c r="AJ21" s="279">
        <v>2</v>
      </c>
      <c r="AK21" s="279">
        <v>2</v>
      </c>
      <c r="AL21" s="279">
        <v>2</v>
      </c>
      <c r="AM21" s="279">
        <v>2</v>
      </c>
      <c r="AN21" s="279">
        <v>2</v>
      </c>
      <c r="AO21" s="279">
        <v>2</v>
      </c>
      <c r="AP21" s="279">
        <v>2</v>
      </c>
      <c r="AQ21" s="279">
        <v>2</v>
      </c>
      <c r="AR21" s="279">
        <v>2</v>
      </c>
      <c r="AS21" s="279">
        <v>2</v>
      </c>
      <c r="AT21" s="274">
        <v>1</v>
      </c>
      <c r="AU21" s="235">
        <v>1</v>
      </c>
      <c r="AV21" s="31">
        <v>0</v>
      </c>
      <c r="AW21" s="49">
        <f t="shared" si="41"/>
        <v>44</v>
      </c>
      <c r="AX21" s="57">
        <v>0</v>
      </c>
      <c r="AY21" s="57">
        <v>0</v>
      </c>
      <c r="AZ21" s="57">
        <v>0</v>
      </c>
      <c r="BA21" s="57">
        <v>0</v>
      </c>
      <c r="BB21" s="57">
        <v>0</v>
      </c>
      <c r="BC21" s="57">
        <v>0</v>
      </c>
      <c r="BD21" s="57">
        <v>0</v>
      </c>
      <c r="BE21" s="57">
        <v>0</v>
      </c>
      <c r="BF21" s="57">
        <v>0</v>
      </c>
      <c r="BG21" s="49">
        <f t="shared" si="37"/>
        <v>95</v>
      </c>
    </row>
    <row r="22" spans="1:59">
      <c r="A22" s="332"/>
      <c r="B22" s="341"/>
      <c r="C22" s="339"/>
      <c r="D22" s="9" t="s">
        <v>56</v>
      </c>
      <c r="E22" s="164">
        <f>E21/2</f>
        <v>1.5</v>
      </c>
      <c r="F22" s="164">
        <f t="shared" ref="F22:U22" si="48">F21/2</f>
        <v>1.5</v>
      </c>
      <c r="G22" s="164">
        <f t="shared" si="48"/>
        <v>1.5</v>
      </c>
      <c r="H22" s="164">
        <f t="shared" si="48"/>
        <v>1.5</v>
      </c>
      <c r="I22" s="164">
        <f t="shared" si="48"/>
        <v>1.5</v>
      </c>
      <c r="J22" s="164">
        <f t="shared" si="48"/>
        <v>1.5</v>
      </c>
      <c r="K22" s="164">
        <f t="shared" si="48"/>
        <v>1.5</v>
      </c>
      <c r="L22" s="164">
        <f t="shared" si="48"/>
        <v>1.5</v>
      </c>
      <c r="M22" s="164">
        <f t="shared" si="48"/>
        <v>1.5</v>
      </c>
      <c r="N22" s="164">
        <f t="shared" si="48"/>
        <v>1.5</v>
      </c>
      <c r="O22" s="164">
        <f t="shared" si="48"/>
        <v>1.5</v>
      </c>
      <c r="P22" s="164">
        <f t="shared" si="48"/>
        <v>1.5</v>
      </c>
      <c r="Q22" s="164">
        <f t="shared" si="48"/>
        <v>1.5</v>
      </c>
      <c r="R22" s="164">
        <f t="shared" si="48"/>
        <v>1.5</v>
      </c>
      <c r="S22" s="164">
        <f t="shared" si="48"/>
        <v>1.5</v>
      </c>
      <c r="T22" s="164">
        <f t="shared" si="48"/>
        <v>1.5</v>
      </c>
      <c r="U22" s="164">
        <f t="shared" si="48"/>
        <v>1.5</v>
      </c>
      <c r="V22" s="26">
        <f t="shared" si="39"/>
        <v>25.5</v>
      </c>
      <c r="W22" s="56">
        <v>0</v>
      </c>
      <c r="X22" s="56">
        <v>0</v>
      </c>
      <c r="Y22" s="9">
        <f>Y21/2</f>
        <v>1</v>
      </c>
      <c r="Z22" s="161">
        <f t="shared" ref="Z22:AU22" si="49">Z21/2</f>
        <v>1</v>
      </c>
      <c r="AA22" s="161">
        <f t="shared" si="49"/>
        <v>1</v>
      </c>
      <c r="AB22" s="161">
        <f t="shared" si="49"/>
        <v>1</v>
      </c>
      <c r="AC22" s="161">
        <f t="shared" si="49"/>
        <v>1</v>
      </c>
      <c r="AD22" s="161">
        <f t="shared" si="49"/>
        <v>1</v>
      </c>
      <c r="AE22" s="161">
        <f t="shared" si="49"/>
        <v>1</v>
      </c>
      <c r="AF22" s="161">
        <f t="shared" si="49"/>
        <v>1</v>
      </c>
      <c r="AG22" s="161">
        <f t="shared" si="49"/>
        <v>1</v>
      </c>
      <c r="AH22" s="161">
        <f t="shared" si="49"/>
        <v>1</v>
      </c>
      <c r="AI22" s="161">
        <f t="shared" si="49"/>
        <v>1</v>
      </c>
      <c r="AJ22" s="161">
        <f t="shared" si="49"/>
        <v>1</v>
      </c>
      <c r="AK22" s="161">
        <f t="shared" si="49"/>
        <v>1</v>
      </c>
      <c r="AL22" s="161">
        <f t="shared" si="49"/>
        <v>1</v>
      </c>
      <c r="AM22" s="161">
        <f t="shared" si="49"/>
        <v>1</v>
      </c>
      <c r="AN22" s="161">
        <f t="shared" si="49"/>
        <v>1</v>
      </c>
      <c r="AO22" s="161">
        <f t="shared" si="49"/>
        <v>1</v>
      </c>
      <c r="AP22" s="161">
        <f t="shared" si="49"/>
        <v>1</v>
      </c>
      <c r="AQ22" s="161">
        <f t="shared" si="49"/>
        <v>1</v>
      </c>
      <c r="AR22" s="161">
        <f t="shared" si="49"/>
        <v>1</v>
      </c>
      <c r="AS22" s="161">
        <f t="shared" si="49"/>
        <v>1</v>
      </c>
      <c r="AT22" s="161">
        <f t="shared" si="49"/>
        <v>0.5</v>
      </c>
      <c r="AU22" s="161">
        <f t="shared" si="49"/>
        <v>0.5</v>
      </c>
      <c r="AV22" s="33">
        <v>0</v>
      </c>
      <c r="AW22" s="26">
        <f t="shared" si="41"/>
        <v>22</v>
      </c>
      <c r="AX22" s="57">
        <v>0</v>
      </c>
      <c r="AY22" s="57">
        <v>0</v>
      </c>
      <c r="AZ22" s="57">
        <v>0</v>
      </c>
      <c r="BA22" s="57">
        <v>0</v>
      </c>
      <c r="BB22" s="57">
        <v>0</v>
      </c>
      <c r="BC22" s="57">
        <v>0</v>
      </c>
      <c r="BD22" s="57">
        <v>0</v>
      </c>
      <c r="BE22" s="57">
        <v>0</v>
      </c>
      <c r="BF22" s="57">
        <v>0</v>
      </c>
      <c r="BG22" s="10">
        <f t="shared" si="37"/>
        <v>47.5</v>
      </c>
    </row>
    <row r="23" spans="1:59" s="38" customFormat="1">
      <c r="A23" s="332"/>
      <c r="B23" s="340" t="s">
        <v>109</v>
      </c>
      <c r="C23" s="339" t="s">
        <v>61</v>
      </c>
      <c r="D23" s="61" t="s">
        <v>55</v>
      </c>
      <c r="E23" s="18">
        <v>3</v>
      </c>
      <c r="F23" s="18">
        <v>3</v>
      </c>
      <c r="G23" s="18">
        <v>3</v>
      </c>
      <c r="H23" s="18">
        <v>3</v>
      </c>
      <c r="I23" s="18">
        <v>3</v>
      </c>
      <c r="J23" s="18">
        <v>3</v>
      </c>
      <c r="K23" s="18">
        <v>3</v>
      </c>
      <c r="L23" s="18">
        <v>3</v>
      </c>
      <c r="M23" s="18">
        <v>3</v>
      </c>
      <c r="N23" s="18">
        <v>3</v>
      </c>
      <c r="O23" s="18">
        <v>3</v>
      </c>
      <c r="P23" s="18">
        <v>3</v>
      </c>
      <c r="Q23" s="18">
        <v>3</v>
      </c>
      <c r="R23" s="18">
        <v>3</v>
      </c>
      <c r="S23" s="18">
        <v>3</v>
      </c>
      <c r="T23" s="18">
        <v>3</v>
      </c>
      <c r="U23" s="18">
        <v>3</v>
      </c>
      <c r="V23" s="49">
        <f t="shared" si="39"/>
        <v>51</v>
      </c>
      <c r="W23" s="57">
        <v>0</v>
      </c>
      <c r="X23" s="57">
        <v>0</v>
      </c>
      <c r="Y23" s="61">
        <v>3</v>
      </c>
      <c r="Z23" s="163">
        <v>3</v>
      </c>
      <c r="AA23" s="163">
        <v>3</v>
      </c>
      <c r="AB23" s="163">
        <v>3</v>
      </c>
      <c r="AC23" s="163">
        <v>3</v>
      </c>
      <c r="AD23" s="163">
        <v>3</v>
      </c>
      <c r="AE23" s="163">
        <v>3</v>
      </c>
      <c r="AF23" s="163">
        <v>3</v>
      </c>
      <c r="AG23" s="163">
        <v>3</v>
      </c>
      <c r="AH23" s="163">
        <v>3</v>
      </c>
      <c r="AI23" s="163">
        <v>3</v>
      </c>
      <c r="AJ23" s="163">
        <v>3</v>
      </c>
      <c r="AK23" s="163">
        <v>3</v>
      </c>
      <c r="AL23" s="163">
        <v>3</v>
      </c>
      <c r="AM23" s="163">
        <v>3</v>
      </c>
      <c r="AN23" s="163">
        <v>3</v>
      </c>
      <c r="AO23" s="163">
        <v>3</v>
      </c>
      <c r="AP23" s="163">
        <v>2</v>
      </c>
      <c r="AQ23" s="8">
        <v>2</v>
      </c>
      <c r="AR23" s="8">
        <v>2</v>
      </c>
      <c r="AS23" s="8">
        <v>3</v>
      </c>
      <c r="AT23" s="8">
        <v>3</v>
      </c>
      <c r="AU23" s="8">
        <v>3</v>
      </c>
      <c r="AV23" s="31">
        <v>0</v>
      </c>
      <c r="AW23" s="49">
        <f>SUM(Y23:AU23)</f>
        <v>66</v>
      </c>
      <c r="AX23" s="57">
        <v>0</v>
      </c>
      <c r="AY23" s="57">
        <v>0</v>
      </c>
      <c r="AZ23" s="57">
        <v>0</v>
      </c>
      <c r="BA23" s="57">
        <v>0</v>
      </c>
      <c r="BB23" s="57">
        <v>0</v>
      </c>
      <c r="BC23" s="57">
        <v>0</v>
      </c>
      <c r="BD23" s="57">
        <v>0</v>
      </c>
      <c r="BE23" s="57">
        <v>0</v>
      </c>
      <c r="BF23" s="57">
        <v>0</v>
      </c>
      <c r="BG23" s="49">
        <f t="shared" si="37"/>
        <v>117</v>
      </c>
    </row>
    <row r="24" spans="1:59">
      <c r="A24" s="332"/>
      <c r="B24" s="341"/>
      <c r="C24" s="339"/>
      <c r="D24" s="9" t="s">
        <v>56</v>
      </c>
      <c r="E24" s="164">
        <f>E23/2</f>
        <v>1.5</v>
      </c>
      <c r="F24" s="164">
        <f t="shared" ref="F24:U24" si="50">F23/2</f>
        <v>1.5</v>
      </c>
      <c r="G24" s="164">
        <f t="shared" si="50"/>
        <v>1.5</v>
      </c>
      <c r="H24" s="164">
        <f t="shared" si="50"/>
        <v>1.5</v>
      </c>
      <c r="I24" s="164">
        <f t="shared" si="50"/>
        <v>1.5</v>
      </c>
      <c r="J24" s="164">
        <f t="shared" si="50"/>
        <v>1.5</v>
      </c>
      <c r="K24" s="164">
        <f t="shared" si="50"/>
        <v>1.5</v>
      </c>
      <c r="L24" s="164">
        <f t="shared" si="50"/>
        <v>1.5</v>
      </c>
      <c r="M24" s="164">
        <f t="shared" si="50"/>
        <v>1.5</v>
      </c>
      <c r="N24" s="164">
        <f t="shared" si="50"/>
        <v>1.5</v>
      </c>
      <c r="O24" s="164">
        <f t="shared" si="50"/>
        <v>1.5</v>
      </c>
      <c r="P24" s="164">
        <f t="shared" si="50"/>
        <v>1.5</v>
      </c>
      <c r="Q24" s="164">
        <f t="shared" si="50"/>
        <v>1.5</v>
      </c>
      <c r="R24" s="164">
        <f t="shared" si="50"/>
        <v>1.5</v>
      </c>
      <c r="S24" s="164">
        <f t="shared" si="50"/>
        <v>1.5</v>
      </c>
      <c r="T24" s="164">
        <f t="shared" si="50"/>
        <v>1.5</v>
      </c>
      <c r="U24" s="164">
        <f t="shared" si="50"/>
        <v>1.5</v>
      </c>
      <c r="V24" s="26">
        <f t="shared" si="39"/>
        <v>25.5</v>
      </c>
      <c r="W24" s="56">
        <v>0</v>
      </c>
      <c r="X24" s="56">
        <v>0</v>
      </c>
      <c r="Y24" s="9">
        <f>Y23/2</f>
        <v>1.5</v>
      </c>
      <c r="Z24" s="161">
        <f t="shared" ref="Z24:AU24" si="51">Z23/2</f>
        <v>1.5</v>
      </c>
      <c r="AA24" s="161">
        <f t="shared" si="51"/>
        <v>1.5</v>
      </c>
      <c r="AB24" s="161">
        <f t="shared" si="51"/>
        <v>1.5</v>
      </c>
      <c r="AC24" s="161">
        <f t="shared" si="51"/>
        <v>1.5</v>
      </c>
      <c r="AD24" s="161">
        <f t="shared" si="51"/>
        <v>1.5</v>
      </c>
      <c r="AE24" s="161">
        <f t="shared" si="51"/>
        <v>1.5</v>
      </c>
      <c r="AF24" s="161">
        <f t="shared" si="51"/>
        <v>1.5</v>
      </c>
      <c r="AG24" s="161">
        <f t="shared" si="51"/>
        <v>1.5</v>
      </c>
      <c r="AH24" s="161">
        <f t="shared" si="51"/>
        <v>1.5</v>
      </c>
      <c r="AI24" s="161">
        <f t="shared" si="51"/>
        <v>1.5</v>
      </c>
      <c r="AJ24" s="161">
        <f t="shared" si="51"/>
        <v>1.5</v>
      </c>
      <c r="AK24" s="161">
        <f t="shared" si="51"/>
        <v>1.5</v>
      </c>
      <c r="AL24" s="161">
        <f t="shared" si="51"/>
        <v>1.5</v>
      </c>
      <c r="AM24" s="161">
        <f t="shared" si="51"/>
        <v>1.5</v>
      </c>
      <c r="AN24" s="161">
        <f t="shared" si="51"/>
        <v>1.5</v>
      </c>
      <c r="AO24" s="161">
        <f t="shared" si="51"/>
        <v>1.5</v>
      </c>
      <c r="AP24" s="161">
        <f t="shared" si="51"/>
        <v>1</v>
      </c>
      <c r="AQ24" s="96">
        <f t="shared" si="51"/>
        <v>1</v>
      </c>
      <c r="AR24" s="96">
        <f t="shared" si="51"/>
        <v>1</v>
      </c>
      <c r="AS24" s="96">
        <f t="shared" si="51"/>
        <v>1.5</v>
      </c>
      <c r="AT24" s="96">
        <f t="shared" si="51"/>
        <v>1.5</v>
      </c>
      <c r="AU24" s="96">
        <f t="shared" si="51"/>
        <v>1.5</v>
      </c>
      <c r="AV24" s="33">
        <v>0</v>
      </c>
      <c r="AW24" s="26">
        <f t="shared" si="41"/>
        <v>33</v>
      </c>
      <c r="AX24" s="57">
        <v>0</v>
      </c>
      <c r="AY24" s="57">
        <v>0</v>
      </c>
      <c r="AZ24" s="57">
        <v>0</v>
      </c>
      <c r="BA24" s="57">
        <v>0</v>
      </c>
      <c r="BB24" s="57">
        <v>0</v>
      </c>
      <c r="BC24" s="57">
        <v>0</v>
      </c>
      <c r="BD24" s="57">
        <v>0</v>
      </c>
      <c r="BE24" s="57">
        <v>0</v>
      </c>
      <c r="BF24" s="57">
        <v>0</v>
      </c>
      <c r="BG24" s="10">
        <f t="shared" si="37"/>
        <v>58.5</v>
      </c>
    </row>
    <row r="25" spans="1:59" s="38" customFormat="1">
      <c r="A25" s="332"/>
      <c r="B25" s="340" t="s">
        <v>110</v>
      </c>
      <c r="C25" s="339" t="s">
        <v>122</v>
      </c>
      <c r="D25" s="61" t="s">
        <v>55</v>
      </c>
      <c r="E25" s="18">
        <v>2</v>
      </c>
      <c r="F25" s="18">
        <v>2</v>
      </c>
      <c r="G25" s="18">
        <v>2</v>
      </c>
      <c r="H25" s="18">
        <v>2</v>
      </c>
      <c r="I25" s="18">
        <v>2</v>
      </c>
      <c r="J25" s="18">
        <v>2</v>
      </c>
      <c r="K25" s="18">
        <v>2</v>
      </c>
      <c r="L25" s="18">
        <v>2</v>
      </c>
      <c r="M25" s="18">
        <v>2</v>
      </c>
      <c r="N25" s="18">
        <v>2</v>
      </c>
      <c r="O25" s="18">
        <v>2</v>
      </c>
      <c r="P25" s="18">
        <v>2</v>
      </c>
      <c r="Q25" s="18">
        <v>2</v>
      </c>
      <c r="R25" s="18">
        <v>2</v>
      </c>
      <c r="S25" s="18">
        <v>2</v>
      </c>
      <c r="T25" s="18">
        <v>2</v>
      </c>
      <c r="U25" s="18">
        <v>2</v>
      </c>
      <c r="V25" s="49">
        <f t="shared" si="39"/>
        <v>34</v>
      </c>
      <c r="W25" s="57">
        <v>0</v>
      </c>
      <c r="X25" s="57">
        <v>0</v>
      </c>
      <c r="Y25" s="61">
        <v>1</v>
      </c>
      <c r="Z25" s="279">
        <v>1</v>
      </c>
      <c r="AA25" s="279">
        <v>1</v>
      </c>
      <c r="AB25" s="279">
        <v>1</v>
      </c>
      <c r="AC25" s="279">
        <v>1</v>
      </c>
      <c r="AD25" s="279">
        <v>1</v>
      </c>
      <c r="AE25" s="279">
        <v>1</v>
      </c>
      <c r="AF25" s="279">
        <v>1</v>
      </c>
      <c r="AG25" s="279">
        <v>1</v>
      </c>
      <c r="AH25" s="279">
        <v>1</v>
      </c>
      <c r="AI25" s="279">
        <v>1</v>
      </c>
      <c r="AJ25" s="279">
        <v>1</v>
      </c>
      <c r="AK25" s="279">
        <v>1</v>
      </c>
      <c r="AL25" s="279">
        <v>1</v>
      </c>
      <c r="AM25" s="279">
        <v>1</v>
      </c>
      <c r="AN25" s="279">
        <v>1</v>
      </c>
      <c r="AO25" s="279">
        <v>1</v>
      </c>
      <c r="AP25" s="279">
        <v>1</v>
      </c>
      <c r="AQ25" s="8">
        <v>4</v>
      </c>
      <c r="AR25" s="8">
        <v>4</v>
      </c>
      <c r="AS25" s="8">
        <v>4</v>
      </c>
      <c r="AT25" s="8">
        <v>4</v>
      </c>
      <c r="AU25" s="8">
        <v>4</v>
      </c>
      <c r="AV25" s="31">
        <v>0</v>
      </c>
      <c r="AW25" s="49">
        <f t="shared" si="41"/>
        <v>38</v>
      </c>
      <c r="AX25" s="57">
        <v>0</v>
      </c>
      <c r="AY25" s="57">
        <v>0</v>
      </c>
      <c r="AZ25" s="57">
        <v>0</v>
      </c>
      <c r="BA25" s="57">
        <v>0</v>
      </c>
      <c r="BB25" s="57">
        <v>0</v>
      </c>
      <c r="BC25" s="57">
        <v>0</v>
      </c>
      <c r="BD25" s="57">
        <v>0</v>
      </c>
      <c r="BE25" s="57">
        <v>0</v>
      </c>
      <c r="BF25" s="57">
        <v>0</v>
      </c>
      <c r="BG25" s="49">
        <f t="shared" si="37"/>
        <v>72</v>
      </c>
    </row>
    <row r="26" spans="1:59">
      <c r="A26" s="332"/>
      <c r="B26" s="341"/>
      <c r="C26" s="339"/>
      <c r="D26" s="9" t="s">
        <v>56</v>
      </c>
      <c r="E26" s="164">
        <f>E25/2</f>
        <v>1</v>
      </c>
      <c r="F26" s="164">
        <f t="shared" ref="F26:U26" si="52">F25/2</f>
        <v>1</v>
      </c>
      <c r="G26" s="164">
        <f t="shared" si="52"/>
        <v>1</v>
      </c>
      <c r="H26" s="164">
        <f t="shared" si="52"/>
        <v>1</v>
      </c>
      <c r="I26" s="164">
        <f t="shared" si="52"/>
        <v>1</v>
      </c>
      <c r="J26" s="164">
        <f t="shared" si="52"/>
        <v>1</v>
      </c>
      <c r="K26" s="164">
        <f t="shared" si="52"/>
        <v>1</v>
      </c>
      <c r="L26" s="164">
        <f t="shared" si="52"/>
        <v>1</v>
      </c>
      <c r="M26" s="164">
        <f t="shared" si="52"/>
        <v>1</v>
      </c>
      <c r="N26" s="164">
        <f t="shared" si="52"/>
        <v>1</v>
      </c>
      <c r="O26" s="164">
        <f t="shared" si="52"/>
        <v>1</v>
      </c>
      <c r="P26" s="164">
        <f t="shared" si="52"/>
        <v>1</v>
      </c>
      <c r="Q26" s="164">
        <f t="shared" si="52"/>
        <v>1</v>
      </c>
      <c r="R26" s="164">
        <f t="shared" si="52"/>
        <v>1</v>
      </c>
      <c r="S26" s="164">
        <f t="shared" si="52"/>
        <v>1</v>
      </c>
      <c r="T26" s="164">
        <f t="shared" si="52"/>
        <v>1</v>
      </c>
      <c r="U26" s="164">
        <f t="shared" si="52"/>
        <v>1</v>
      </c>
      <c r="V26" s="26">
        <f t="shared" si="39"/>
        <v>17</v>
      </c>
      <c r="W26" s="56">
        <v>0</v>
      </c>
      <c r="X26" s="56">
        <v>0</v>
      </c>
      <c r="Y26" s="9">
        <f>Y25/2</f>
        <v>0.5</v>
      </c>
      <c r="Z26" s="161">
        <f t="shared" ref="Z26:AU26" si="53">Z25/2</f>
        <v>0.5</v>
      </c>
      <c r="AA26" s="161">
        <f t="shared" si="53"/>
        <v>0.5</v>
      </c>
      <c r="AB26" s="161">
        <f t="shared" si="53"/>
        <v>0.5</v>
      </c>
      <c r="AC26" s="161">
        <f t="shared" si="53"/>
        <v>0.5</v>
      </c>
      <c r="AD26" s="161">
        <f t="shared" si="53"/>
        <v>0.5</v>
      </c>
      <c r="AE26" s="161">
        <f t="shared" si="53"/>
        <v>0.5</v>
      </c>
      <c r="AF26" s="161">
        <f t="shared" si="53"/>
        <v>0.5</v>
      </c>
      <c r="AG26" s="161">
        <f t="shared" si="53"/>
        <v>0.5</v>
      </c>
      <c r="AH26" s="161">
        <f t="shared" si="53"/>
        <v>0.5</v>
      </c>
      <c r="AI26" s="161">
        <f t="shared" si="53"/>
        <v>0.5</v>
      </c>
      <c r="AJ26" s="161">
        <f t="shared" si="53"/>
        <v>0.5</v>
      </c>
      <c r="AK26" s="161">
        <f t="shared" si="53"/>
        <v>0.5</v>
      </c>
      <c r="AL26" s="161">
        <f t="shared" si="53"/>
        <v>0.5</v>
      </c>
      <c r="AM26" s="161">
        <f t="shared" si="53"/>
        <v>0.5</v>
      </c>
      <c r="AN26" s="161">
        <f t="shared" si="53"/>
        <v>0.5</v>
      </c>
      <c r="AO26" s="161">
        <f t="shared" si="53"/>
        <v>0.5</v>
      </c>
      <c r="AP26" s="161">
        <f t="shared" si="53"/>
        <v>0.5</v>
      </c>
      <c r="AQ26" s="161">
        <f t="shared" si="53"/>
        <v>2</v>
      </c>
      <c r="AR26" s="161">
        <f t="shared" si="53"/>
        <v>2</v>
      </c>
      <c r="AS26" s="161">
        <f t="shared" si="53"/>
        <v>2</v>
      </c>
      <c r="AT26" s="161">
        <f t="shared" si="53"/>
        <v>2</v>
      </c>
      <c r="AU26" s="161">
        <f t="shared" si="53"/>
        <v>2</v>
      </c>
      <c r="AV26" s="33">
        <v>0</v>
      </c>
      <c r="AW26" s="26">
        <f t="shared" si="41"/>
        <v>19</v>
      </c>
      <c r="AX26" s="57">
        <v>0</v>
      </c>
      <c r="AY26" s="57">
        <v>0</v>
      </c>
      <c r="AZ26" s="57">
        <v>0</v>
      </c>
      <c r="BA26" s="57">
        <v>0</v>
      </c>
      <c r="BB26" s="57">
        <v>0</v>
      </c>
      <c r="BC26" s="57">
        <v>0</v>
      </c>
      <c r="BD26" s="57">
        <v>0</v>
      </c>
      <c r="BE26" s="57">
        <v>0</v>
      </c>
      <c r="BF26" s="57">
        <v>0</v>
      </c>
      <c r="BG26" s="10">
        <f t="shared" si="37"/>
        <v>36</v>
      </c>
    </row>
    <row r="27" spans="1:59" s="38" customFormat="1">
      <c r="A27" s="332"/>
      <c r="B27" s="340" t="s">
        <v>111</v>
      </c>
      <c r="C27" s="339" t="s">
        <v>121</v>
      </c>
      <c r="D27" s="61" t="s">
        <v>55</v>
      </c>
      <c r="E27" s="18">
        <v>2</v>
      </c>
      <c r="F27" s="18">
        <v>2</v>
      </c>
      <c r="G27" s="18">
        <v>2</v>
      </c>
      <c r="H27" s="18">
        <v>2</v>
      </c>
      <c r="I27" s="18">
        <v>2</v>
      </c>
      <c r="J27" s="18">
        <v>2</v>
      </c>
      <c r="K27" s="18">
        <v>2</v>
      </c>
      <c r="L27" s="18">
        <v>2</v>
      </c>
      <c r="M27" s="18">
        <v>2</v>
      </c>
      <c r="N27" s="18">
        <v>2</v>
      </c>
      <c r="O27" s="18">
        <v>2</v>
      </c>
      <c r="P27" s="18">
        <v>2</v>
      </c>
      <c r="Q27" s="18">
        <v>2</v>
      </c>
      <c r="R27" s="18">
        <v>2</v>
      </c>
      <c r="S27" s="18">
        <v>2</v>
      </c>
      <c r="T27" s="18">
        <v>2</v>
      </c>
      <c r="U27" s="18">
        <v>2</v>
      </c>
      <c r="V27" s="49">
        <f t="shared" si="39"/>
        <v>34</v>
      </c>
      <c r="W27" s="57">
        <v>0</v>
      </c>
      <c r="X27" s="57">
        <v>0</v>
      </c>
      <c r="Y27" s="8">
        <v>2</v>
      </c>
      <c r="Z27" s="8">
        <v>2</v>
      </c>
      <c r="AA27" s="8">
        <v>2</v>
      </c>
      <c r="AB27" s="8">
        <v>2</v>
      </c>
      <c r="AC27" s="8">
        <v>2</v>
      </c>
      <c r="AD27" s="8">
        <v>2</v>
      </c>
      <c r="AE27" s="8">
        <v>2</v>
      </c>
      <c r="AF27" s="8">
        <v>2</v>
      </c>
      <c r="AG27" s="8">
        <v>2</v>
      </c>
      <c r="AH27" s="8">
        <v>2</v>
      </c>
      <c r="AI27" s="8">
        <v>2</v>
      </c>
      <c r="AJ27" s="8">
        <v>2</v>
      </c>
      <c r="AK27" s="8">
        <v>2</v>
      </c>
      <c r="AL27" s="8">
        <v>2</v>
      </c>
      <c r="AM27" s="8">
        <v>2</v>
      </c>
      <c r="AN27" s="8">
        <v>2</v>
      </c>
      <c r="AO27" s="18">
        <v>2</v>
      </c>
      <c r="AP27" s="18">
        <v>1</v>
      </c>
      <c r="AQ27" s="18">
        <v>1</v>
      </c>
      <c r="AR27" s="8">
        <v>1</v>
      </c>
      <c r="AS27" s="8">
        <v>1</v>
      </c>
      <c r="AT27" s="18">
        <v>3</v>
      </c>
      <c r="AU27" s="18">
        <v>3</v>
      </c>
      <c r="AV27" s="31">
        <v>0</v>
      </c>
      <c r="AW27" s="49">
        <f t="shared" si="41"/>
        <v>44</v>
      </c>
      <c r="AX27" s="57">
        <v>0</v>
      </c>
      <c r="AY27" s="57">
        <v>0</v>
      </c>
      <c r="AZ27" s="57">
        <v>0</v>
      </c>
      <c r="BA27" s="57">
        <v>0</v>
      </c>
      <c r="BB27" s="57">
        <v>0</v>
      </c>
      <c r="BC27" s="57">
        <v>0</v>
      </c>
      <c r="BD27" s="57">
        <v>0</v>
      </c>
      <c r="BE27" s="57">
        <v>0</v>
      </c>
      <c r="BF27" s="57">
        <v>0</v>
      </c>
      <c r="BG27" s="49">
        <f t="shared" si="37"/>
        <v>78</v>
      </c>
    </row>
    <row r="28" spans="1:59">
      <c r="A28" s="332"/>
      <c r="B28" s="341"/>
      <c r="C28" s="339"/>
      <c r="D28" s="9" t="s">
        <v>56</v>
      </c>
      <c r="E28" s="164">
        <f>E27/2</f>
        <v>1</v>
      </c>
      <c r="F28" s="164">
        <f t="shared" ref="F28:U28" si="54">F27/2</f>
        <v>1</v>
      </c>
      <c r="G28" s="164">
        <f t="shared" si="54"/>
        <v>1</v>
      </c>
      <c r="H28" s="164">
        <f t="shared" si="54"/>
        <v>1</v>
      </c>
      <c r="I28" s="164">
        <f t="shared" si="54"/>
        <v>1</v>
      </c>
      <c r="J28" s="164">
        <f t="shared" si="54"/>
        <v>1</v>
      </c>
      <c r="K28" s="164">
        <f t="shared" si="54"/>
        <v>1</v>
      </c>
      <c r="L28" s="164">
        <f t="shared" si="54"/>
        <v>1</v>
      </c>
      <c r="M28" s="164">
        <f t="shared" si="54"/>
        <v>1</v>
      </c>
      <c r="N28" s="164">
        <f t="shared" si="54"/>
        <v>1</v>
      </c>
      <c r="O28" s="164">
        <f t="shared" si="54"/>
        <v>1</v>
      </c>
      <c r="P28" s="164">
        <f t="shared" si="54"/>
        <v>1</v>
      </c>
      <c r="Q28" s="164">
        <f t="shared" si="54"/>
        <v>1</v>
      </c>
      <c r="R28" s="164">
        <f t="shared" si="54"/>
        <v>1</v>
      </c>
      <c r="S28" s="164">
        <f t="shared" si="54"/>
        <v>1</v>
      </c>
      <c r="T28" s="164">
        <f t="shared" si="54"/>
        <v>1</v>
      </c>
      <c r="U28" s="164">
        <f t="shared" si="54"/>
        <v>1</v>
      </c>
      <c r="V28" s="26">
        <f t="shared" si="39"/>
        <v>17</v>
      </c>
      <c r="W28" s="56">
        <v>0</v>
      </c>
      <c r="X28" s="56">
        <v>0</v>
      </c>
      <c r="Y28" s="9">
        <f>Y27/2</f>
        <v>1</v>
      </c>
      <c r="Z28" s="161">
        <f t="shared" ref="Z28:AU28" si="55">Z27/2</f>
        <v>1</v>
      </c>
      <c r="AA28" s="161">
        <f t="shared" si="55"/>
        <v>1</v>
      </c>
      <c r="AB28" s="161">
        <f t="shared" si="55"/>
        <v>1</v>
      </c>
      <c r="AC28" s="161">
        <f t="shared" si="55"/>
        <v>1</v>
      </c>
      <c r="AD28" s="161">
        <f t="shared" si="55"/>
        <v>1</v>
      </c>
      <c r="AE28" s="161">
        <f t="shared" si="55"/>
        <v>1</v>
      </c>
      <c r="AF28" s="161">
        <f t="shared" si="55"/>
        <v>1</v>
      </c>
      <c r="AG28" s="161">
        <f t="shared" si="55"/>
        <v>1</v>
      </c>
      <c r="AH28" s="161">
        <f t="shared" si="55"/>
        <v>1</v>
      </c>
      <c r="AI28" s="161">
        <f t="shared" si="55"/>
        <v>1</v>
      </c>
      <c r="AJ28" s="161">
        <f t="shared" si="55"/>
        <v>1</v>
      </c>
      <c r="AK28" s="161">
        <f t="shared" si="55"/>
        <v>1</v>
      </c>
      <c r="AL28" s="161">
        <f t="shared" si="55"/>
        <v>1</v>
      </c>
      <c r="AM28" s="161">
        <f t="shared" si="55"/>
        <v>1</v>
      </c>
      <c r="AN28" s="161">
        <f t="shared" si="55"/>
        <v>1</v>
      </c>
      <c r="AO28" s="161">
        <f t="shared" si="55"/>
        <v>1</v>
      </c>
      <c r="AP28" s="161">
        <f t="shared" si="55"/>
        <v>0.5</v>
      </c>
      <c r="AQ28" s="161">
        <f t="shared" si="55"/>
        <v>0.5</v>
      </c>
      <c r="AR28" s="161">
        <f t="shared" si="55"/>
        <v>0.5</v>
      </c>
      <c r="AS28" s="161">
        <f t="shared" si="55"/>
        <v>0.5</v>
      </c>
      <c r="AT28" s="161">
        <f t="shared" si="55"/>
        <v>1.5</v>
      </c>
      <c r="AU28" s="161">
        <f t="shared" si="55"/>
        <v>1.5</v>
      </c>
      <c r="AV28" s="33">
        <v>0</v>
      </c>
      <c r="AW28" s="26">
        <f t="shared" si="41"/>
        <v>22</v>
      </c>
      <c r="AX28" s="57">
        <v>0</v>
      </c>
      <c r="AY28" s="57">
        <v>0</v>
      </c>
      <c r="AZ28" s="57">
        <v>0</v>
      </c>
      <c r="BA28" s="57">
        <v>0</v>
      </c>
      <c r="BB28" s="57">
        <v>0</v>
      </c>
      <c r="BC28" s="57">
        <v>0</v>
      </c>
      <c r="BD28" s="57">
        <v>0</v>
      </c>
      <c r="BE28" s="57">
        <v>0</v>
      </c>
      <c r="BF28" s="57">
        <v>0</v>
      </c>
      <c r="BG28" s="10">
        <f t="shared" si="37"/>
        <v>39</v>
      </c>
    </row>
    <row r="29" spans="1:59" s="38" customFormat="1">
      <c r="A29" s="332"/>
      <c r="B29" s="342" t="s">
        <v>112</v>
      </c>
      <c r="C29" s="339" t="s">
        <v>123</v>
      </c>
      <c r="D29" s="61" t="s">
        <v>55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49">
        <f t="shared" si="39"/>
        <v>0</v>
      </c>
      <c r="W29" s="57">
        <v>0</v>
      </c>
      <c r="X29" s="57">
        <v>0</v>
      </c>
      <c r="Y29" s="61">
        <v>2</v>
      </c>
      <c r="Z29" s="235">
        <v>2</v>
      </c>
      <c r="AA29" s="235">
        <v>2</v>
      </c>
      <c r="AB29" s="235">
        <v>2</v>
      </c>
      <c r="AC29" s="235">
        <v>2</v>
      </c>
      <c r="AD29" s="235">
        <v>2</v>
      </c>
      <c r="AE29" s="235">
        <v>2</v>
      </c>
      <c r="AF29" s="235">
        <v>2</v>
      </c>
      <c r="AG29" s="274">
        <v>2</v>
      </c>
      <c r="AH29" s="274">
        <v>2</v>
      </c>
      <c r="AI29" s="274">
        <v>2</v>
      </c>
      <c r="AJ29" s="274">
        <v>2</v>
      </c>
      <c r="AK29" s="274">
        <v>2</v>
      </c>
      <c r="AL29" s="274">
        <v>2</v>
      </c>
      <c r="AM29" s="274">
        <v>2</v>
      </c>
      <c r="AN29" s="274">
        <v>2</v>
      </c>
      <c r="AO29" s="274">
        <v>2</v>
      </c>
      <c r="AP29" s="8">
        <v>2</v>
      </c>
      <c r="AQ29" s="8">
        <v>2</v>
      </c>
      <c r="AR29" s="8">
        <v>1</v>
      </c>
      <c r="AS29" s="8">
        <v>1</v>
      </c>
      <c r="AT29" s="212">
        <v>2</v>
      </c>
      <c r="AU29" s="212">
        <v>2</v>
      </c>
      <c r="AV29" s="31">
        <v>0</v>
      </c>
      <c r="AW29" s="49">
        <f t="shared" si="41"/>
        <v>44</v>
      </c>
      <c r="AX29" s="57">
        <v>0</v>
      </c>
      <c r="AY29" s="57">
        <v>0</v>
      </c>
      <c r="AZ29" s="57">
        <v>0</v>
      </c>
      <c r="BA29" s="57">
        <v>0</v>
      </c>
      <c r="BB29" s="57">
        <v>0</v>
      </c>
      <c r="BC29" s="57">
        <v>0</v>
      </c>
      <c r="BD29" s="57">
        <v>0</v>
      </c>
      <c r="BE29" s="57">
        <v>0</v>
      </c>
      <c r="BF29" s="57">
        <v>0</v>
      </c>
      <c r="BG29" s="49">
        <f t="shared" si="37"/>
        <v>44</v>
      </c>
    </row>
    <row r="30" spans="1:59">
      <c r="A30" s="332"/>
      <c r="B30" s="342"/>
      <c r="C30" s="339"/>
      <c r="D30" s="9" t="s">
        <v>56</v>
      </c>
      <c r="E30" s="164">
        <f>E29/2</f>
        <v>0</v>
      </c>
      <c r="F30" s="164">
        <f t="shared" ref="F30:U36" si="56">F29/2</f>
        <v>0</v>
      </c>
      <c r="G30" s="164">
        <f t="shared" si="56"/>
        <v>0</v>
      </c>
      <c r="H30" s="164">
        <f t="shared" si="56"/>
        <v>0</v>
      </c>
      <c r="I30" s="164">
        <f t="shared" si="56"/>
        <v>0</v>
      </c>
      <c r="J30" s="164">
        <f t="shared" si="56"/>
        <v>0</v>
      </c>
      <c r="K30" s="164">
        <f t="shared" si="56"/>
        <v>0</v>
      </c>
      <c r="L30" s="164">
        <f t="shared" si="56"/>
        <v>0</v>
      </c>
      <c r="M30" s="164">
        <f t="shared" si="56"/>
        <v>0</v>
      </c>
      <c r="N30" s="164">
        <f t="shared" si="56"/>
        <v>0</v>
      </c>
      <c r="O30" s="164">
        <f t="shared" si="56"/>
        <v>0</v>
      </c>
      <c r="P30" s="164">
        <f t="shared" si="56"/>
        <v>0</v>
      </c>
      <c r="Q30" s="164">
        <f t="shared" si="56"/>
        <v>0</v>
      </c>
      <c r="R30" s="164">
        <f t="shared" si="56"/>
        <v>0</v>
      </c>
      <c r="S30" s="164">
        <f t="shared" si="56"/>
        <v>0</v>
      </c>
      <c r="T30" s="164">
        <f t="shared" si="56"/>
        <v>0</v>
      </c>
      <c r="U30" s="164">
        <f t="shared" si="56"/>
        <v>0</v>
      </c>
      <c r="V30" s="26">
        <f t="shared" si="39"/>
        <v>0</v>
      </c>
      <c r="W30" s="56">
        <v>0</v>
      </c>
      <c r="X30" s="56">
        <v>0</v>
      </c>
      <c r="Y30" s="9">
        <f>Y29/2</f>
        <v>1</v>
      </c>
      <c r="Z30" s="161">
        <f t="shared" ref="Z30:AU30" si="57">Z29/2</f>
        <v>1</v>
      </c>
      <c r="AA30" s="161">
        <f t="shared" si="57"/>
        <v>1</v>
      </c>
      <c r="AB30" s="161">
        <f t="shared" si="57"/>
        <v>1</v>
      </c>
      <c r="AC30" s="161">
        <f t="shared" si="57"/>
        <v>1</v>
      </c>
      <c r="AD30" s="161">
        <f t="shared" si="57"/>
        <v>1</v>
      </c>
      <c r="AE30" s="161">
        <f t="shared" si="57"/>
        <v>1</v>
      </c>
      <c r="AF30" s="161">
        <f t="shared" si="57"/>
        <v>1</v>
      </c>
      <c r="AG30" s="161">
        <f t="shared" si="57"/>
        <v>1</v>
      </c>
      <c r="AH30" s="161">
        <f t="shared" si="57"/>
        <v>1</v>
      </c>
      <c r="AI30" s="161">
        <f t="shared" si="57"/>
        <v>1</v>
      </c>
      <c r="AJ30" s="161">
        <f t="shared" si="57"/>
        <v>1</v>
      </c>
      <c r="AK30" s="161">
        <f t="shared" si="57"/>
        <v>1</v>
      </c>
      <c r="AL30" s="161">
        <f t="shared" si="57"/>
        <v>1</v>
      </c>
      <c r="AM30" s="161">
        <f t="shared" si="57"/>
        <v>1</v>
      </c>
      <c r="AN30" s="161">
        <f t="shared" si="57"/>
        <v>1</v>
      </c>
      <c r="AO30" s="161">
        <f t="shared" si="57"/>
        <v>1</v>
      </c>
      <c r="AP30" s="161">
        <f t="shared" si="57"/>
        <v>1</v>
      </c>
      <c r="AQ30" s="161">
        <f t="shared" si="57"/>
        <v>1</v>
      </c>
      <c r="AR30" s="161">
        <f t="shared" si="57"/>
        <v>0.5</v>
      </c>
      <c r="AS30" s="161">
        <f t="shared" si="57"/>
        <v>0.5</v>
      </c>
      <c r="AT30" s="161">
        <f t="shared" si="57"/>
        <v>1</v>
      </c>
      <c r="AU30" s="161">
        <f t="shared" si="57"/>
        <v>1</v>
      </c>
      <c r="AV30" s="33">
        <v>0</v>
      </c>
      <c r="AW30" s="26">
        <f t="shared" si="41"/>
        <v>22</v>
      </c>
      <c r="AX30" s="57">
        <v>0</v>
      </c>
      <c r="AY30" s="57">
        <v>0</v>
      </c>
      <c r="AZ30" s="57">
        <v>0</v>
      </c>
      <c r="BA30" s="57">
        <v>0</v>
      </c>
      <c r="BB30" s="57">
        <v>0</v>
      </c>
      <c r="BC30" s="57">
        <v>0</v>
      </c>
      <c r="BD30" s="57">
        <v>0</v>
      </c>
      <c r="BE30" s="57">
        <v>0</v>
      </c>
      <c r="BF30" s="57">
        <v>0</v>
      </c>
      <c r="BG30" s="10">
        <f t="shared" si="37"/>
        <v>22</v>
      </c>
    </row>
    <row r="31" spans="1:59" s="1" customFormat="1">
      <c r="A31" s="332"/>
      <c r="B31" s="342" t="s">
        <v>119</v>
      </c>
      <c r="C31" s="339" t="s">
        <v>124</v>
      </c>
      <c r="D31" s="279" t="s">
        <v>55</v>
      </c>
      <c r="E31" s="18">
        <v>3</v>
      </c>
      <c r="F31" s="18">
        <v>3</v>
      </c>
      <c r="G31" s="18">
        <v>2</v>
      </c>
      <c r="H31" s="18">
        <v>2</v>
      </c>
      <c r="I31" s="18">
        <v>2</v>
      </c>
      <c r="J31" s="18">
        <v>2</v>
      </c>
      <c r="K31" s="18">
        <v>2</v>
      </c>
      <c r="L31" s="18">
        <v>2</v>
      </c>
      <c r="M31" s="18">
        <v>2</v>
      </c>
      <c r="N31" s="18">
        <v>2</v>
      </c>
      <c r="O31" s="18">
        <v>2</v>
      </c>
      <c r="P31" s="18">
        <v>2</v>
      </c>
      <c r="Q31" s="18">
        <v>2</v>
      </c>
      <c r="R31" s="18">
        <v>2</v>
      </c>
      <c r="S31" s="18">
        <v>2</v>
      </c>
      <c r="T31" s="18">
        <v>2</v>
      </c>
      <c r="U31" s="18">
        <v>2</v>
      </c>
      <c r="V31" s="49">
        <f t="shared" si="39"/>
        <v>36</v>
      </c>
      <c r="W31" s="56">
        <v>0</v>
      </c>
      <c r="X31" s="56">
        <v>0</v>
      </c>
      <c r="Y31" s="282">
        <v>0</v>
      </c>
      <c r="Z31" s="282">
        <v>0</v>
      </c>
      <c r="AA31" s="282">
        <v>0</v>
      </c>
      <c r="AB31" s="282">
        <v>0</v>
      </c>
      <c r="AC31" s="282">
        <v>0</v>
      </c>
      <c r="AD31" s="282">
        <v>0</v>
      </c>
      <c r="AE31" s="282">
        <v>0</v>
      </c>
      <c r="AF31" s="282">
        <v>0</v>
      </c>
      <c r="AG31" s="282">
        <v>0</v>
      </c>
      <c r="AH31" s="282">
        <v>0</v>
      </c>
      <c r="AI31" s="282">
        <v>0</v>
      </c>
      <c r="AJ31" s="282">
        <v>0</v>
      </c>
      <c r="AK31" s="282">
        <v>0</v>
      </c>
      <c r="AL31" s="282">
        <v>0</v>
      </c>
      <c r="AM31" s="282">
        <v>0</v>
      </c>
      <c r="AN31" s="282">
        <v>0</v>
      </c>
      <c r="AO31" s="282">
        <v>0</v>
      </c>
      <c r="AP31" s="282">
        <v>0</v>
      </c>
      <c r="AQ31" s="282">
        <v>0</v>
      </c>
      <c r="AR31" s="282">
        <v>0</v>
      </c>
      <c r="AS31" s="282">
        <v>0</v>
      </c>
      <c r="AT31" s="282">
        <v>0</v>
      </c>
      <c r="AU31" s="282">
        <v>0</v>
      </c>
      <c r="AV31" s="33">
        <v>0</v>
      </c>
      <c r="AW31" s="49">
        <f t="shared" si="41"/>
        <v>0</v>
      </c>
      <c r="AX31" s="57">
        <v>0</v>
      </c>
      <c r="AY31" s="57">
        <v>0</v>
      </c>
      <c r="AZ31" s="57">
        <v>0</v>
      </c>
      <c r="BA31" s="57">
        <v>0</v>
      </c>
      <c r="BB31" s="57">
        <v>0</v>
      </c>
      <c r="BC31" s="57">
        <v>0</v>
      </c>
      <c r="BD31" s="57">
        <v>0</v>
      </c>
      <c r="BE31" s="57">
        <v>0</v>
      </c>
      <c r="BF31" s="57">
        <v>0</v>
      </c>
      <c r="BG31" s="49">
        <f t="shared" si="37"/>
        <v>36</v>
      </c>
    </row>
    <row r="32" spans="1:59" s="1" customFormat="1">
      <c r="A32" s="332"/>
      <c r="B32" s="342"/>
      <c r="C32" s="339"/>
      <c r="D32" s="278" t="s">
        <v>56</v>
      </c>
      <c r="E32" s="280">
        <f>E31/2</f>
        <v>1.5</v>
      </c>
      <c r="F32" s="280">
        <f t="shared" si="56"/>
        <v>1.5</v>
      </c>
      <c r="G32" s="280">
        <f t="shared" si="56"/>
        <v>1</v>
      </c>
      <c r="H32" s="280">
        <f t="shared" si="56"/>
        <v>1</v>
      </c>
      <c r="I32" s="280">
        <f t="shared" si="56"/>
        <v>1</v>
      </c>
      <c r="J32" s="280">
        <f t="shared" si="56"/>
        <v>1</v>
      </c>
      <c r="K32" s="280">
        <f t="shared" si="56"/>
        <v>1</v>
      </c>
      <c r="L32" s="280">
        <f t="shared" si="56"/>
        <v>1</v>
      </c>
      <c r="M32" s="280">
        <f t="shared" si="56"/>
        <v>1</v>
      </c>
      <c r="N32" s="280">
        <f t="shared" si="56"/>
        <v>1</v>
      </c>
      <c r="O32" s="280">
        <f t="shared" si="56"/>
        <v>1</v>
      </c>
      <c r="P32" s="280">
        <f t="shared" si="56"/>
        <v>1</v>
      </c>
      <c r="Q32" s="280">
        <f t="shared" si="56"/>
        <v>1</v>
      </c>
      <c r="R32" s="280">
        <f t="shared" si="56"/>
        <v>1</v>
      </c>
      <c r="S32" s="280">
        <f t="shared" si="56"/>
        <v>1</v>
      </c>
      <c r="T32" s="280">
        <f t="shared" si="56"/>
        <v>1</v>
      </c>
      <c r="U32" s="280">
        <f t="shared" si="56"/>
        <v>1</v>
      </c>
      <c r="V32" s="49">
        <f t="shared" ref="V32" si="58">SUM(E32:U32)</f>
        <v>18</v>
      </c>
      <c r="W32" s="56">
        <v>0</v>
      </c>
      <c r="X32" s="56">
        <v>0</v>
      </c>
      <c r="Y32" s="278">
        <f>Y31/2</f>
        <v>0</v>
      </c>
      <c r="Z32" s="278">
        <f t="shared" ref="Z32:AU32" si="59">Z31/2</f>
        <v>0</v>
      </c>
      <c r="AA32" s="278">
        <f t="shared" si="59"/>
        <v>0</v>
      </c>
      <c r="AB32" s="278">
        <f t="shared" si="59"/>
        <v>0</v>
      </c>
      <c r="AC32" s="278">
        <f t="shared" si="59"/>
        <v>0</v>
      </c>
      <c r="AD32" s="278">
        <f t="shared" si="59"/>
        <v>0</v>
      </c>
      <c r="AE32" s="278">
        <f t="shared" si="59"/>
        <v>0</v>
      </c>
      <c r="AF32" s="278">
        <f t="shared" si="59"/>
        <v>0</v>
      </c>
      <c r="AG32" s="278">
        <f t="shared" si="59"/>
        <v>0</v>
      </c>
      <c r="AH32" s="278">
        <f t="shared" si="59"/>
        <v>0</v>
      </c>
      <c r="AI32" s="278">
        <f t="shared" si="59"/>
        <v>0</v>
      </c>
      <c r="AJ32" s="278">
        <f t="shared" si="59"/>
        <v>0</v>
      </c>
      <c r="AK32" s="278">
        <f t="shared" si="59"/>
        <v>0</v>
      </c>
      <c r="AL32" s="278">
        <f t="shared" si="59"/>
        <v>0</v>
      </c>
      <c r="AM32" s="278">
        <f t="shared" si="59"/>
        <v>0</v>
      </c>
      <c r="AN32" s="278">
        <f t="shared" si="59"/>
        <v>0</v>
      </c>
      <c r="AO32" s="278">
        <f t="shared" si="59"/>
        <v>0</v>
      </c>
      <c r="AP32" s="278">
        <f t="shared" si="59"/>
        <v>0</v>
      </c>
      <c r="AQ32" s="278">
        <f t="shared" si="59"/>
        <v>0</v>
      </c>
      <c r="AR32" s="278">
        <f t="shared" si="59"/>
        <v>0</v>
      </c>
      <c r="AS32" s="278">
        <f t="shared" si="59"/>
        <v>0</v>
      </c>
      <c r="AT32" s="278">
        <f t="shared" si="59"/>
        <v>0</v>
      </c>
      <c r="AU32" s="278">
        <f t="shared" si="59"/>
        <v>0</v>
      </c>
      <c r="AV32" s="33">
        <v>0</v>
      </c>
      <c r="AW32" s="49">
        <f t="shared" si="41"/>
        <v>0</v>
      </c>
      <c r="AX32" s="57">
        <v>0</v>
      </c>
      <c r="AY32" s="57">
        <v>0</v>
      </c>
      <c r="AZ32" s="57">
        <v>0</v>
      </c>
      <c r="BA32" s="57">
        <v>0</v>
      </c>
      <c r="BB32" s="57">
        <v>0</v>
      </c>
      <c r="BC32" s="57">
        <v>0</v>
      </c>
      <c r="BD32" s="57">
        <v>0</v>
      </c>
      <c r="BE32" s="57">
        <v>0</v>
      </c>
      <c r="BF32" s="57">
        <v>0</v>
      </c>
      <c r="BG32" s="49">
        <f t="shared" si="37"/>
        <v>18</v>
      </c>
    </row>
    <row r="33" spans="1:59" s="1" customFormat="1">
      <c r="A33" s="332"/>
      <c r="B33" s="342" t="s">
        <v>157</v>
      </c>
      <c r="C33" s="339" t="s">
        <v>125</v>
      </c>
      <c r="D33" s="279" t="s">
        <v>55</v>
      </c>
      <c r="E33" s="280">
        <v>0</v>
      </c>
      <c r="F33" s="280">
        <v>0</v>
      </c>
      <c r="G33" s="280">
        <v>0</v>
      </c>
      <c r="H33" s="280">
        <v>0</v>
      </c>
      <c r="I33" s="280">
        <v>0</v>
      </c>
      <c r="J33" s="280">
        <v>0</v>
      </c>
      <c r="K33" s="280">
        <v>0</v>
      </c>
      <c r="L33" s="280">
        <v>0</v>
      </c>
      <c r="M33" s="280">
        <v>0</v>
      </c>
      <c r="N33" s="280">
        <v>0</v>
      </c>
      <c r="O33" s="280">
        <v>0</v>
      </c>
      <c r="P33" s="280">
        <v>0</v>
      </c>
      <c r="Q33" s="280">
        <v>0</v>
      </c>
      <c r="R33" s="280">
        <v>0</v>
      </c>
      <c r="S33" s="280">
        <v>0</v>
      </c>
      <c r="T33" s="280">
        <v>0</v>
      </c>
      <c r="U33" s="280">
        <v>0</v>
      </c>
      <c r="V33" s="49">
        <f t="shared" si="39"/>
        <v>0</v>
      </c>
      <c r="W33" s="56">
        <v>0</v>
      </c>
      <c r="X33" s="56">
        <v>0</v>
      </c>
      <c r="Y33" s="282">
        <v>2</v>
      </c>
      <c r="Z33" s="282">
        <v>2</v>
      </c>
      <c r="AA33" s="282">
        <v>2</v>
      </c>
      <c r="AB33" s="282">
        <v>2</v>
      </c>
      <c r="AC33" s="282">
        <v>2</v>
      </c>
      <c r="AD33" s="282">
        <v>2</v>
      </c>
      <c r="AE33" s="282">
        <v>2</v>
      </c>
      <c r="AF33" s="282">
        <v>2</v>
      </c>
      <c r="AG33" s="282">
        <v>2</v>
      </c>
      <c r="AH33" s="282">
        <v>2</v>
      </c>
      <c r="AI33" s="282">
        <v>2</v>
      </c>
      <c r="AJ33" s="282">
        <v>2</v>
      </c>
      <c r="AK33" s="282">
        <v>2</v>
      </c>
      <c r="AL33" s="282">
        <v>2</v>
      </c>
      <c r="AM33" s="282">
        <v>2</v>
      </c>
      <c r="AN33" s="282">
        <v>2</v>
      </c>
      <c r="AO33" s="282">
        <v>2</v>
      </c>
      <c r="AP33" s="282">
        <v>2</v>
      </c>
      <c r="AQ33" s="282">
        <v>2</v>
      </c>
      <c r="AR33" s="282">
        <v>1</v>
      </c>
      <c r="AS33" s="282">
        <v>1</v>
      </c>
      <c r="AT33" s="282">
        <v>1</v>
      </c>
      <c r="AU33" s="282">
        <v>1</v>
      </c>
      <c r="AV33" s="33">
        <v>0</v>
      </c>
      <c r="AW33" s="49">
        <f t="shared" si="41"/>
        <v>42</v>
      </c>
      <c r="AX33" s="57">
        <v>0</v>
      </c>
      <c r="AY33" s="57">
        <v>0</v>
      </c>
      <c r="AZ33" s="57">
        <v>0</v>
      </c>
      <c r="BA33" s="57">
        <v>0</v>
      </c>
      <c r="BB33" s="57">
        <v>0</v>
      </c>
      <c r="BC33" s="57">
        <v>0</v>
      </c>
      <c r="BD33" s="57">
        <v>0</v>
      </c>
      <c r="BE33" s="57">
        <v>0</v>
      </c>
      <c r="BF33" s="57">
        <v>0</v>
      </c>
      <c r="BG33" s="49">
        <f t="shared" si="37"/>
        <v>42</v>
      </c>
    </row>
    <row r="34" spans="1:59" s="1" customFormat="1">
      <c r="A34" s="332"/>
      <c r="B34" s="342"/>
      <c r="C34" s="339"/>
      <c r="D34" s="278" t="s">
        <v>56</v>
      </c>
      <c r="E34" s="280">
        <f>E33/2</f>
        <v>0</v>
      </c>
      <c r="F34" s="280">
        <f t="shared" si="56"/>
        <v>0</v>
      </c>
      <c r="G34" s="280">
        <f t="shared" si="56"/>
        <v>0</v>
      </c>
      <c r="H34" s="280">
        <f t="shared" si="56"/>
        <v>0</v>
      </c>
      <c r="I34" s="280">
        <f t="shared" si="56"/>
        <v>0</v>
      </c>
      <c r="J34" s="280">
        <f t="shared" si="56"/>
        <v>0</v>
      </c>
      <c r="K34" s="280">
        <f t="shared" si="56"/>
        <v>0</v>
      </c>
      <c r="L34" s="280">
        <f t="shared" si="56"/>
        <v>0</v>
      </c>
      <c r="M34" s="280">
        <f t="shared" si="56"/>
        <v>0</v>
      </c>
      <c r="N34" s="280">
        <f t="shared" si="56"/>
        <v>0</v>
      </c>
      <c r="O34" s="280">
        <f t="shared" si="56"/>
        <v>0</v>
      </c>
      <c r="P34" s="280">
        <f t="shared" si="56"/>
        <v>0</v>
      </c>
      <c r="Q34" s="280">
        <f t="shared" si="56"/>
        <v>0</v>
      </c>
      <c r="R34" s="280">
        <f t="shared" si="56"/>
        <v>0</v>
      </c>
      <c r="S34" s="280">
        <f t="shared" si="56"/>
        <v>0</v>
      </c>
      <c r="T34" s="280">
        <f t="shared" si="56"/>
        <v>0</v>
      </c>
      <c r="U34" s="280">
        <f t="shared" si="56"/>
        <v>0</v>
      </c>
      <c r="V34" s="49">
        <f t="shared" ref="V34" si="60">SUM(E34:U34)</f>
        <v>0</v>
      </c>
      <c r="W34" s="56">
        <v>0</v>
      </c>
      <c r="X34" s="56">
        <v>0</v>
      </c>
      <c r="Y34" s="278">
        <f>Y33/2</f>
        <v>1</v>
      </c>
      <c r="Z34" s="278">
        <f t="shared" ref="Z34:AU34" si="61">Z33/2</f>
        <v>1</v>
      </c>
      <c r="AA34" s="278">
        <f t="shared" si="61"/>
        <v>1</v>
      </c>
      <c r="AB34" s="278">
        <f t="shared" si="61"/>
        <v>1</v>
      </c>
      <c r="AC34" s="278">
        <f t="shared" si="61"/>
        <v>1</v>
      </c>
      <c r="AD34" s="278">
        <f t="shared" si="61"/>
        <v>1</v>
      </c>
      <c r="AE34" s="278">
        <f t="shared" si="61"/>
        <v>1</v>
      </c>
      <c r="AF34" s="278">
        <f t="shared" si="61"/>
        <v>1</v>
      </c>
      <c r="AG34" s="278">
        <f t="shared" si="61"/>
        <v>1</v>
      </c>
      <c r="AH34" s="278">
        <f t="shared" si="61"/>
        <v>1</v>
      </c>
      <c r="AI34" s="278">
        <f t="shared" si="61"/>
        <v>1</v>
      </c>
      <c r="AJ34" s="278">
        <f t="shared" si="61"/>
        <v>1</v>
      </c>
      <c r="AK34" s="278">
        <f t="shared" si="61"/>
        <v>1</v>
      </c>
      <c r="AL34" s="278">
        <f t="shared" si="61"/>
        <v>1</v>
      </c>
      <c r="AM34" s="278">
        <f t="shared" si="61"/>
        <v>1</v>
      </c>
      <c r="AN34" s="278">
        <f t="shared" si="61"/>
        <v>1</v>
      </c>
      <c r="AO34" s="278">
        <f t="shared" si="61"/>
        <v>1</v>
      </c>
      <c r="AP34" s="278">
        <f t="shared" si="61"/>
        <v>1</v>
      </c>
      <c r="AQ34" s="278">
        <f t="shared" si="61"/>
        <v>1</v>
      </c>
      <c r="AR34" s="278">
        <f t="shared" si="61"/>
        <v>0.5</v>
      </c>
      <c r="AS34" s="278">
        <f t="shared" si="61"/>
        <v>0.5</v>
      </c>
      <c r="AT34" s="278">
        <f t="shared" si="61"/>
        <v>0.5</v>
      </c>
      <c r="AU34" s="278">
        <f t="shared" si="61"/>
        <v>0.5</v>
      </c>
      <c r="AV34" s="33">
        <v>0</v>
      </c>
      <c r="AW34" s="49">
        <f t="shared" si="41"/>
        <v>21</v>
      </c>
      <c r="AX34" s="57">
        <v>0</v>
      </c>
      <c r="AY34" s="57">
        <v>0</v>
      </c>
      <c r="AZ34" s="57">
        <v>0</v>
      </c>
      <c r="BA34" s="57">
        <v>0</v>
      </c>
      <c r="BB34" s="57">
        <v>0</v>
      </c>
      <c r="BC34" s="57">
        <v>0</v>
      </c>
      <c r="BD34" s="57">
        <v>0</v>
      </c>
      <c r="BE34" s="57">
        <v>0</v>
      </c>
      <c r="BF34" s="57">
        <v>0</v>
      </c>
      <c r="BG34" s="49">
        <f t="shared" si="37"/>
        <v>21</v>
      </c>
    </row>
    <row r="35" spans="1:59" s="1" customFormat="1">
      <c r="A35" s="332"/>
      <c r="B35" s="342" t="s">
        <v>180</v>
      </c>
      <c r="C35" s="339" t="s">
        <v>177</v>
      </c>
      <c r="D35" s="279" t="s">
        <v>55</v>
      </c>
      <c r="E35" s="280">
        <v>0</v>
      </c>
      <c r="F35" s="280">
        <v>0</v>
      </c>
      <c r="G35" s="280">
        <v>0</v>
      </c>
      <c r="H35" s="280">
        <v>0</v>
      </c>
      <c r="I35" s="280">
        <v>0</v>
      </c>
      <c r="J35" s="280">
        <v>0</v>
      </c>
      <c r="K35" s="280">
        <v>0</v>
      </c>
      <c r="L35" s="280">
        <v>0</v>
      </c>
      <c r="M35" s="280">
        <v>0</v>
      </c>
      <c r="N35" s="280">
        <v>0</v>
      </c>
      <c r="O35" s="280">
        <v>0</v>
      </c>
      <c r="P35" s="280">
        <v>0</v>
      </c>
      <c r="Q35" s="280">
        <v>0</v>
      </c>
      <c r="R35" s="280">
        <v>0</v>
      </c>
      <c r="S35" s="280">
        <v>0</v>
      </c>
      <c r="T35" s="280">
        <v>0</v>
      </c>
      <c r="U35" s="280">
        <v>0</v>
      </c>
      <c r="V35" s="49">
        <f t="shared" si="39"/>
        <v>0</v>
      </c>
      <c r="W35" s="56">
        <v>0</v>
      </c>
      <c r="X35" s="56">
        <v>0</v>
      </c>
      <c r="Y35" s="282">
        <v>2</v>
      </c>
      <c r="Z35" s="282">
        <v>2</v>
      </c>
      <c r="AA35" s="282">
        <v>2</v>
      </c>
      <c r="AB35" s="282">
        <v>2</v>
      </c>
      <c r="AC35" s="282">
        <v>2</v>
      </c>
      <c r="AD35" s="282">
        <v>2</v>
      </c>
      <c r="AE35" s="282">
        <v>2</v>
      </c>
      <c r="AF35" s="282">
        <v>2</v>
      </c>
      <c r="AG35" s="282">
        <v>2</v>
      </c>
      <c r="AH35" s="282">
        <v>2</v>
      </c>
      <c r="AI35" s="282">
        <v>2</v>
      </c>
      <c r="AJ35" s="282">
        <v>2</v>
      </c>
      <c r="AK35" s="282">
        <v>2</v>
      </c>
      <c r="AL35" s="282">
        <v>2</v>
      </c>
      <c r="AM35" s="282">
        <v>2</v>
      </c>
      <c r="AN35" s="282">
        <v>2</v>
      </c>
      <c r="AO35" s="282">
        <v>2</v>
      </c>
      <c r="AP35" s="282">
        <v>2</v>
      </c>
      <c r="AQ35" s="282">
        <v>0</v>
      </c>
      <c r="AR35" s="282">
        <v>0</v>
      </c>
      <c r="AS35" s="282">
        <v>0</v>
      </c>
      <c r="AT35" s="282">
        <v>0</v>
      </c>
      <c r="AU35" s="282">
        <v>0</v>
      </c>
      <c r="AV35" s="33">
        <v>0</v>
      </c>
      <c r="AW35" s="49">
        <f t="shared" si="41"/>
        <v>36</v>
      </c>
      <c r="AX35" s="57">
        <v>0</v>
      </c>
      <c r="AY35" s="57">
        <v>0</v>
      </c>
      <c r="AZ35" s="57">
        <v>0</v>
      </c>
      <c r="BA35" s="57">
        <v>0</v>
      </c>
      <c r="BB35" s="57">
        <v>0</v>
      </c>
      <c r="BC35" s="57">
        <v>0</v>
      </c>
      <c r="BD35" s="57">
        <v>0</v>
      </c>
      <c r="BE35" s="57">
        <v>0</v>
      </c>
      <c r="BF35" s="57">
        <v>0</v>
      </c>
      <c r="BG35" s="49">
        <f t="shared" si="37"/>
        <v>36</v>
      </c>
    </row>
    <row r="36" spans="1:59" s="1" customFormat="1">
      <c r="A36" s="332"/>
      <c r="B36" s="342"/>
      <c r="C36" s="339"/>
      <c r="D36" s="278" t="s">
        <v>56</v>
      </c>
      <c r="E36" s="280">
        <f>E35/2</f>
        <v>0</v>
      </c>
      <c r="F36" s="280">
        <f t="shared" si="56"/>
        <v>0</v>
      </c>
      <c r="G36" s="280">
        <f t="shared" si="56"/>
        <v>0</v>
      </c>
      <c r="H36" s="280">
        <f t="shared" si="56"/>
        <v>0</v>
      </c>
      <c r="I36" s="280">
        <f t="shared" si="56"/>
        <v>0</v>
      </c>
      <c r="J36" s="280">
        <f t="shared" si="56"/>
        <v>0</v>
      </c>
      <c r="K36" s="280">
        <f t="shared" si="56"/>
        <v>0</v>
      </c>
      <c r="L36" s="280">
        <f t="shared" si="56"/>
        <v>0</v>
      </c>
      <c r="M36" s="280">
        <f t="shared" si="56"/>
        <v>0</v>
      </c>
      <c r="N36" s="280">
        <f t="shared" si="56"/>
        <v>0</v>
      </c>
      <c r="O36" s="280">
        <f t="shared" si="56"/>
        <v>0</v>
      </c>
      <c r="P36" s="280">
        <f t="shared" si="56"/>
        <v>0</v>
      </c>
      <c r="Q36" s="280">
        <f t="shared" si="56"/>
        <v>0</v>
      </c>
      <c r="R36" s="280">
        <f t="shared" si="56"/>
        <v>0</v>
      </c>
      <c r="S36" s="280">
        <f t="shared" si="56"/>
        <v>0</v>
      </c>
      <c r="T36" s="280">
        <f t="shared" si="56"/>
        <v>0</v>
      </c>
      <c r="U36" s="280">
        <f t="shared" si="56"/>
        <v>0</v>
      </c>
      <c r="V36" s="49">
        <f t="shared" ref="V36" si="62">SUM(E36:U36)</f>
        <v>0</v>
      </c>
      <c r="W36" s="56">
        <v>0</v>
      </c>
      <c r="X36" s="56">
        <v>0</v>
      </c>
      <c r="Y36" s="278">
        <f>Y35/2</f>
        <v>1</v>
      </c>
      <c r="Z36" s="278">
        <f t="shared" ref="Z36:AU36" si="63">Z35/2</f>
        <v>1</v>
      </c>
      <c r="AA36" s="278">
        <f t="shared" si="63"/>
        <v>1</v>
      </c>
      <c r="AB36" s="278">
        <f t="shared" si="63"/>
        <v>1</v>
      </c>
      <c r="AC36" s="278">
        <f t="shared" si="63"/>
        <v>1</v>
      </c>
      <c r="AD36" s="278">
        <f t="shared" si="63"/>
        <v>1</v>
      </c>
      <c r="AE36" s="278">
        <f t="shared" si="63"/>
        <v>1</v>
      </c>
      <c r="AF36" s="278">
        <f t="shared" si="63"/>
        <v>1</v>
      </c>
      <c r="AG36" s="278">
        <f t="shared" si="63"/>
        <v>1</v>
      </c>
      <c r="AH36" s="278">
        <f t="shared" si="63"/>
        <v>1</v>
      </c>
      <c r="AI36" s="278">
        <f t="shared" si="63"/>
        <v>1</v>
      </c>
      <c r="AJ36" s="278">
        <f t="shared" si="63"/>
        <v>1</v>
      </c>
      <c r="AK36" s="278">
        <f t="shared" si="63"/>
        <v>1</v>
      </c>
      <c r="AL36" s="278">
        <f t="shared" si="63"/>
        <v>1</v>
      </c>
      <c r="AM36" s="278">
        <f t="shared" si="63"/>
        <v>1</v>
      </c>
      <c r="AN36" s="278">
        <f t="shared" si="63"/>
        <v>1</v>
      </c>
      <c r="AO36" s="278">
        <f t="shared" si="63"/>
        <v>1</v>
      </c>
      <c r="AP36" s="278">
        <f t="shared" si="63"/>
        <v>1</v>
      </c>
      <c r="AQ36" s="278">
        <f t="shared" si="63"/>
        <v>0</v>
      </c>
      <c r="AR36" s="278">
        <f t="shared" si="63"/>
        <v>0</v>
      </c>
      <c r="AS36" s="278">
        <f t="shared" si="63"/>
        <v>0</v>
      </c>
      <c r="AT36" s="278">
        <f t="shared" si="63"/>
        <v>0</v>
      </c>
      <c r="AU36" s="278">
        <f t="shared" si="63"/>
        <v>0</v>
      </c>
      <c r="AV36" s="33">
        <v>0</v>
      </c>
      <c r="AW36" s="49">
        <f t="shared" si="41"/>
        <v>18</v>
      </c>
      <c r="AX36" s="57">
        <v>0</v>
      </c>
      <c r="AY36" s="57">
        <v>0</v>
      </c>
      <c r="AZ36" s="57">
        <v>0</v>
      </c>
      <c r="BA36" s="57">
        <v>0</v>
      </c>
      <c r="BB36" s="57">
        <v>0</v>
      </c>
      <c r="BC36" s="57">
        <v>0</v>
      </c>
      <c r="BD36" s="57">
        <v>0</v>
      </c>
      <c r="BE36" s="57">
        <v>0</v>
      </c>
      <c r="BF36" s="57">
        <v>0</v>
      </c>
      <c r="BG36" s="49">
        <f t="shared" si="37"/>
        <v>18</v>
      </c>
    </row>
    <row r="37" spans="1:59" s="38" customFormat="1">
      <c r="A37" s="332"/>
      <c r="B37" s="333" t="s">
        <v>101</v>
      </c>
      <c r="C37" s="335" t="s">
        <v>94</v>
      </c>
      <c r="D37" s="49" t="s">
        <v>55</v>
      </c>
      <c r="E37" s="63">
        <f>E39+E41+E43</f>
        <v>7</v>
      </c>
      <c r="F37" s="286">
        <f t="shared" ref="F37:X37" si="64">F39+F41+F43</f>
        <v>7</v>
      </c>
      <c r="G37" s="286">
        <f t="shared" si="64"/>
        <v>7</v>
      </c>
      <c r="H37" s="286">
        <f t="shared" si="64"/>
        <v>7</v>
      </c>
      <c r="I37" s="286">
        <f t="shared" si="64"/>
        <v>7</v>
      </c>
      <c r="J37" s="286">
        <f t="shared" si="64"/>
        <v>7</v>
      </c>
      <c r="K37" s="286">
        <f t="shared" si="64"/>
        <v>7</v>
      </c>
      <c r="L37" s="286">
        <f t="shared" si="64"/>
        <v>7</v>
      </c>
      <c r="M37" s="286">
        <f t="shared" si="64"/>
        <v>7</v>
      </c>
      <c r="N37" s="286">
        <f t="shared" si="64"/>
        <v>7</v>
      </c>
      <c r="O37" s="286">
        <f t="shared" si="64"/>
        <v>7</v>
      </c>
      <c r="P37" s="286">
        <f t="shared" si="64"/>
        <v>7</v>
      </c>
      <c r="Q37" s="286">
        <f t="shared" si="64"/>
        <v>7</v>
      </c>
      <c r="R37" s="286">
        <f t="shared" si="64"/>
        <v>7</v>
      </c>
      <c r="S37" s="286">
        <f t="shared" si="64"/>
        <v>7</v>
      </c>
      <c r="T37" s="286">
        <f t="shared" si="64"/>
        <v>7</v>
      </c>
      <c r="U37" s="286">
        <f t="shared" si="64"/>
        <v>7</v>
      </c>
      <c r="V37" s="286">
        <f t="shared" si="64"/>
        <v>119</v>
      </c>
      <c r="W37" s="286">
        <f t="shared" si="64"/>
        <v>0</v>
      </c>
      <c r="X37" s="286">
        <f t="shared" si="64"/>
        <v>0</v>
      </c>
      <c r="Y37" s="63">
        <f t="shared" ref="Y37:BG37" si="65">Y39+Y41+Y43</f>
        <v>9</v>
      </c>
      <c r="Z37" s="63">
        <f t="shared" si="65"/>
        <v>9</v>
      </c>
      <c r="AA37" s="63">
        <f t="shared" si="65"/>
        <v>9</v>
      </c>
      <c r="AB37" s="63">
        <f t="shared" si="65"/>
        <v>9</v>
      </c>
      <c r="AC37" s="63">
        <f t="shared" si="65"/>
        <v>9</v>
      </c>
      <c r="AD37" s="63">
        <f t="shared" si="65"/>
        <v>9</v>
      </c>
      <c r="AE37" s="63">
        <f t="shared" si="65"/>
        <v>9</v>
      </c>
      <c r="AF37" s="63">
        <f t="shared" si="65"/>
        <v>9</v>
      </c>
      <c r="AG37" s="63">
        <f t="shared" si="65"/>
        <v>9</v>
      </c>
      <c r="AH37" s="63">
        <f t="shared" si="65"/>
        <v>9</v>
      </c>
      <c r="AI37" s="63">
        <f t="shared" si="65"/>
        <v>9</v>
      </c>
      <c r="AJ37" s="63">
        <f t="shared" si="65"/>
        <v>9</v>
      </c>
      <c r="AK37" s="63">
        <f t="shared" si="65"/>
        <v>9</v>
      </c>
      <c r="AL37" s="63">
        <f t="shared" si="65"/>
        <v>9</v>
      </c>
      <c r="AM37" s="63">
        <f t="shared" si="65"/>
        <v>9</v>
      </c>
      <c r="AN37" s="63">
        <f t="shared" si="65"/>
        <v>9</v>
      </c>
      <c r="AO37" s="63">
        <f t="shared" si="65"/>
        <v>9</v>
      </c>
      <c r="AP37" s="63">
        <f t="shared" si="65"/>
        <v>7</v>
      </c>
      <c r="AQ37" s="63">
        <f t="shared" si="65"/>
        <v>6</v>
      </c>
      <c r="AR37" s="63">
        <f t="shared" si="65"/>
        <v>8</v>
      </c>
      <c r="AS37" s="63">
        <f t="shared" si="65"/>
        <v>8</v>
      </c>
      <c r="AT37" s="63">
        <f t="shared" si="65"/>
        <v>9</v>
      </c>
      <c r="AU37" s="63">
        <f t="shared" si="65"/>
        <v>7</v>
      </c>
      <c r="AV37" s="63">
        <f t="shared" si="65"/>
        <v>0</v>
      </c>
      <c r="AW37" s="63">
        <f t="shared" si="65"/>
        <v>198</v>
      </c>
      <c r="AX37" s="63">
        <f t="shared" ca="1" si="65"/>
        <v>0</v>
      </c>
      <c r="AY37" s="63">
        <f t="shared" ca="1" si="65"/>
        <v>0</v>
      </c>
      <c r="AZ37" s="63">
        <f t="shared" ca="1" si="65"/>
        <v>0</v>
      </c>
      <c r="BA37" s="63">
        <f t="shared" ca="1" si="65"/>
        <v>0</v>
      </c>
      <c r="BB37" s="63">
        <f t="shared" ca="1" si="65"/>
        <v>0</v>
      </c>
      <c r="BC37" s="63">
        <f t="shared" ca="1" si="65"/>
        <v>0</v>
      </c>
      <c r="BD37" s="63">
        <f t="shared" ca="1" si="65"/>
        <v>0</v>
      </c>
      <c r="BE37" s="63">
        <f t="shared" ca="1" si="65"/>
        <v>0</v>
      </c>
      <c r="BF37" s="63">
        <f t="shared" ca="1" si="65"/>
        <v>0</v>
      </c>
      <c r="BG37" s="63">
        <f t="shared" si="65"/>
        <v>317</v>
      </c>
    </row>
    <row r="38" spans="1:59" s="69" customFormat="1">
      <c r="A38" s="332"/>
      <c r="B38" s="334"/>
      <c r="C38" s="336"/>
      <c r="D38" s="7" t="s">
        <v>56</v>
      </c>
      <c r="E38" s="48">
        <f>E40+E42+E44</f>
        <v>3.5</v>
      </c>
      <c r="F38" s="48">
        <f t="shared" ref="F38:BG38" si="66">F40+F42+F44</f>
        <v>3.5</v>
      </c>
      <c r="G38" s="48">
        <f t="shared" si="66"/>
        <v>3.5</v>
      </c>
      <c r="H38" s="48">
        <f t="shared" si="66"/>
        <v>3.5</v>
      </c>
      <c r="I38" s="48">
        <f t="shared" si="66"/>
        <v>3.5</v>
      </c>
      <c r="J38" s="48">
        <f t="shared" si="66"/>
        <v>3.5</v>
      </c>
      <c r="K38" s="48">
        <f t="shared" si="66"/>
        <v>3.5</v>
      </c>
      <c r="L38" s="48">
        <f t="shared" si="66"/>
        <v>3.5</v>
      </c>
      <c r="M38" s="48">
        <f t="shared" si="66"/>
        <v>3.5</v>
      </c>
      <c r="N38" s="48">
        <f t="shared" si="66"/>
        <v>3.5</v>
      </c>
      <c r="O38" s="48">
        <f t="shared" si="66"/>
        <v>3.5</v>
      </c>
      <c r="P38" s="48">
        <f t="shared" si="66"/>
        <v>3.5</v>
      </c>
      <c r="Q38" s="48">
        <f t="shared" si="66"/>
        <v>3.5</v>
      </c>
      <c r="R38" s="48">
        <f t="shared" si="66"/>
        <v>3.5</v>
      </c>
      <c r="S38" s="48">
        <f t="shared" si="66"/>
        <v>3.5</v>
      </c>
      <c r="T38" s="48">
        <f t="shared" si="66"/>
        <v>3.5</v>
      </c>
      <c r="U38" s="48">
        <f t="shared" si="66"/>
        <v>3.5</v>
      </c>
      <c r="V38" s="48">
        <f t="shared" si="66"/>
        <v>59.5</v>
      </c>
      <c r="W38" s="48">
        <f t="shared" si="66"/>
        <v>0</v>
      </c>
      <c r="X38" s="48">
        <f t="shared" si="66"/>
        <v>0</v>
      </c>
      <c r="Y38" s="48">
        <f t="shared" si="66"/>
        <v>4.5</v>
      </c>
      <c r="Z38" s="48">
        <f t="shared" si="66"/>
        <v>4.5</v>
      </c>
      <c r="AA38" s="48">
        <f t="shared" si="66"/>
        <v>4.5</v>
      </c>
      <c r="AB38" s="48">
        <f t="shared" si="66"/>
        <v>4.5</v>
      </c>
      <c r="AC38" s="48">
        <f t="shared" si="66"/>
        <v>4.5</v>
      </c>
      <c r="AD38" s="48">
        <f t="shared" si="66"/>
        <v>4.5</v>
      </c>
      <c r="AE38" s="48">
        <f t="shared" si="66"/>
        <v>4.5</v>
      </c>
      <c r="AF38" s="48">
        <f t="shared" si="66"/>
        <v>4.5</v>
      </c>
      <c r="AG38" s="48">
        <f t="shared" si="66"/>
        <v>4.5</v>
      </c>
      <c r="AH38" s="48">
        <f t="shared" si="66"/>
        <v>4.5</v>
      </c>
      <c r="AI38" s="48">
        <f t="shared" si="66"/>
        <v>4.5</v>
      </c>
      <c r="AJ38" s="48">
        <f t="shared" si="66"/>
        <v>4.5</v>
      </c>
      <c r="AK38" s="48">
        <f t="shared" si="66"/>
        <v>4.5</v>
      </c>
      <c r="AL38" s="48">
        <f t="shared" si="66"/>
        <v>4.5</v>
      </c>
      <c r="AM38" s="48">
        <f t="shared" si="66"/>
        <v>4.5</v>
      </c>
      <c r="AN38" s="48">
        <f t="shared" si="66"/>
        <v>4.5</v>
      </c>
      <c r="AO38" s="48">
        <f t="shared" si="66"/>
        <v>4.5</v>
      </c>
      <c r="AP38" s="48">
        <f t="shared" si="66"/>
        <v>3.5</v>
      </c>
      <c r="AQ38" s="48">
        <f t="shared" si="66"/>
        <v>3</v>
      </c>
      <c r="AR38" s="48">
        <f t="shared" si="66"/>
        <v>4</v>
      </c>
      <c r="AS38" s="48">
        <f t="shared" si="66"/>
        <v>4</v>
      </c>
      <c r="AT38" s="48">
        <f t="shared" si="66"/>
        <v>4.5</v>
      </c>
      <c r="AU38" s="48">
        <f t="shared" si="66"/>
        <v>3.5</v>
      </c>
      <c r="AV38" s="48">
        <f t="shared" si="66"/>
        <v>0</v>
      </c>
      <c r="AW38" s="159">
        <f t="shared" si="66"/>
        <v>99</v>
      </c>
      <c r="AX38" s="48">
        <f t="shared" ca="1" si="66"/>
        <v>0</v>
      </c>
      <c r="AY38" s="48">
        <f t="shared" ca="1" si="66"/>
        <v>0</v>
      </c>
      <c r="AZ38" s="48">
        <f t="shared" ca="1" si="66"/>
        <v>0</v>
      </c>
      <c r="BA38" s="48">
        <f t="shared" ca="1" si="66"/>
        <v>0</v>
      </c>
      <c r="BB38" s="48">
        <f t="shared" ca="1" si="66"/>
        <v>0</v>
      </c>
      <c r="BC38" s="48">
        <f t="shared" ca="1" si="66"/>
        <v>0</v>
      </c>
      <c r="BD38" s="48">
        <f t="shared" ca="1" si="66"/>
        <v>0</v>
      </c>
      <c r="BE38" s="48">
        <f t="shared" ca="1" si="66"/>
        <v>0</v>
      </c>
      <c r="BF38" s="48">
        <f t="shared" ca="1" si="66"/>
        <v>0</v>
      </c>
      <c r="BG38" s="48">
        <f t="shared" si="66"/>
        <v>158.5</v>
      </c>
    </row>
    <row r="39" spans="1:59" s="38" customFormat="1">
      <c r="A39" s="332"/>
      <c r="B39" s="342" t="s">
        <v>95</v>
      </c>
      <c r="C39" s="330" t="s">
        <v>181</v>
      </c>
      <c r="D39" s="61" t="s">
        <v>55</v>
      </c>
      <c r="E39" s="61">
        <v>4</v>
      </c>
      <c r="F39" s="163">
        <v>4</v>
      </c>
      <c r="G39" s="163">
        <v>4</v>
      </c>
      <c r="H39" s="163">
        <v>4</v>
      </c>
      <c r="I39" s="163">
        <v>4</v>
      </c>
      <c r="J39" s="163">
        <v>4</v>
      </c>
      <c r="K39" s="163">
        <v>4</v>
      </c>
      <c r="L39" s="163">
        <v>4</v>
      </c>
      <c r="M39" s="163">
        <v>4</v>
      </c>
      <c r="N39" s="163">
        <v>4</v>
      </c>
      <c r="O39" s="163">
        <v>4</v>
      </c>
      <c r="P39" s="163">
        <v>4</v>
      </c>
      <c r="Q39" s="163">
        <v>4</v>
      </c>
      <c r="R39" s="163">
        <v>4</v>
      </c>
      <c r="S39" s="163">
        <v>4</v>
      </c>
      <c r="T39" s="163">
        <v>4</v>
      </c>
      <c r="U39" s="163">
        <v>4</v>
      </c>
      <c r="V39" s="49">
        <f t="shared" ref="V39:V44" si="67">SUM(E39:U39)</f>
        <v>68</v>
      </c>
      <c r="W39" s="57">
        <v>0</v>
      </c>
      <c r="X39" s="57">
        <v>0</v>
      </c>
      <c r="Y39" s="8">
        <v>4</v>
      </c>
      <c r="Z39" s="8">
        <v>4</v>
      </c>
      <c r="AA39" s="8">
        <v>4</v>
      </c>
      <c r="AB39" s="8">
        <v>4</v>
      </c>
      <c r="AC39" s="8">
        <v>4</v>
      </c>
      <c r="AD39" s="8">
        <v>4</v>
      </c>
      <c r="AE39" s="8">
        <v>4</v>
      </c>
      <c r="AF39" s="8">
        <v>4</v>
      </c>
      <c r="AG39" s="8">
        <v>4</v>
      </c>
      <c r="AH39" s="8">
        <v>4</v>
      </c>
      <c r="AI39" s="8">
        <v>4</v>
      </c>
      <c r="AJ39" s="8">
        <v>4</v>
      </c>
      <c r="AK39" s="8">
        <v>4</v>
      </c>
      <c r="AL39" s="8">
        <v>4</v>
      </c>
      <c r="AM39" s="8">
        <v>4</v>
      </c>
      <c r="AN39" s="8">
        <v>4</v>
      </c>
      <c r="AO39" s="8">
        <v>4</v>
      </c>
      <c r="AP39" s="8">
        <v>2</v>
      </c>
      <c r="AQ39" s="8">
        <v>2</v>
      </c>
      <c r="AR39" s="8">
        <v>4</v>
      </c>
      <c r="AS39" s="8">
        <v>4</v>
      </c>
      <c r="AT39" s="8">
        <v>4</v>
      </c>
      <c r="AU39" s="8">
        <v>4</v>
      </c>
      <c r="AV39" s="31">
        <v>0</v>
      </c>
      <c r="AW39" s="49">
        <f>SUM(Y39:AU39)</f>
        <v>88</v>
      </c>
      <c r="AX39" s="57">
        <f t="shared" ref="AX39:BF39" ca="1" si="68">AX41+AX86</f>
        <v>0</v>
      </c>
      <c r="AY39" s="57">
        <f t="shared" ca="1" si="68"/>
        <v>0</v>
      </c>
      <c r="AZ39" s="57">
        <f t="shared" ca="1" si="68"/>
        <v>0</v>
      </c>
      <c r="BA39" s="57">
        <f t="shared" ca="1" si="68"/>
        <v>0</v>
      </c>
      <c r="BB39" s="57">
        <f t="shared" ca="1" si="68"/>
        <v>0</v>
      </c>
      <c r="BC39" s="57">
        <f t="shared" ca="1" si="68"/>
        <v>0</v>
      </c>
      <c r="BD39" s="57">
        <f t="shared" ca="1" si="68"/>
        <v>0</v>
      </c>
      <c r="BE39" s="57">
        <f t="shared" ca="1" si="68"/>
        <v>0</v>
      </c>
      <c r="BF39" s="57">
        <f t="shared" ca="1" si="68"/>
        <v>0</v>
      </c>
      <c r="BG39" s="49">
        <f t="shared" si="37"/>
        <v>156</v>
      </c>
    </row>
    <row r="40" spans="1:59">
      <c r="A40" s="332"/>
      <c r="B40" s="342"/>
      <c r="C40" s="331"/>
      <c r="D40" s="9" t="s">
        <v>56</v>
      </c>
      <c r="E40" s="9">
        <f>E39/2</f>
        <v>2</v>
      </c>
      <c r="F40" s="161">
        <f t="shared" ref="F40:U40" si="69">F39/2</f>
        <v>2</v>
      </c>
      <c r="G40" s="161">
        <f t="shared" si="69"/>
        <v>2</v>
      </c>
      <c r="H40" s="161">
        <f t="shared" si="69"/>
        <v>2</v>
      </c>
      <c r="I40" s="161">
        <f t="shared" si="69"/>
        <v>2</v>
      </c>
      <c r="J40" s="161">
        <f t="shared" si="69"/>
        <v>2</v>
      </c>
      <c r="K40" s="161">
        <f t="shared" si="69"/>
        <v>2</v>
      </c>
      <c r="L40" s="161">
        <f t="shared" si="69"/>
        <v>2</v>
      </c>
      <c r="M40" s="161">
        <f t="shared" si="69"/>
        <v>2</v>
      </c>
      <c r="N40" s="161">
        <f t="shared" si="69"/>
        <v>2</v>
      </c>
      <c r="O40" s="161">
        <f t="shared" si="69"/>
        <v>2</v>
      </c>
      <c r="P40" s="161">
        <f t="shared" si="69"/>
        <v>2</v>
      </c>
      <c r="Q40" s="161">
        <f t="shared" si="69"/>
        <v>2</v>
      </c>
      <c r="R40" s="161">
        <f t="shared" si="69"/>
        <v>2</v>
      </c>
      <c r="S40" s="161">
        <f t="shared" si="69"/>
        <v>2</v>
      </c>
      <c r="T40" s="161">
        <f t="shared" si="69"/>
        <v>2</v>
      </c>
      <c r="U40" s="161">
        <f t="shared" si="69"/>
        <v>2</v>
      </c>
      <c r="V40" s="10">
        <f t="shared" si="67"/>
        <v>34</v>
      </c>
      <c r="W40" s="56">
        <v>0</v>
      </c>
      <c r="X40" s="56">
        <v>0</v>
      </c>
      <c r="Y40" s="47">
        <f>Y39/2</f>
        <v>2</v>
      </c>
      <c r="Z40" s="161">
        <f t="shared" ref="Z40:AU40" si="70">Z39/2</f>
        <v>2</v>
      </c>
      <c r="AA40" s="161">
        <f t="shared" si="70"/>
        <v>2</v>
      </c>
      <c r="AB40" s="161">
        <f t="shared" si="70"/>
        <v>2</v>
      </c>
      <c r="AC40" s="161">
        <f t="shared" si="70"/>
        <v>2</v>
      </c>
      <c r="AD40" s="161">
        <f t="shared" si="70"/>
        <v>2</v>
      </c>
      <c r="AE40" s="161">
        <f t="shared" si="70"/>
        <v>2</v>
      </c>
      <c r="AF40" s="161">
        <f t="shared" si="70"/>
        <v>2</v>
      </c>
      <c r="AG40" s="161">
        <f t="shared" si="70"/>
        <v>2</v>
      </c>
      <c r="AH40" s="161">
        <f t="shared" si="70"/>
        <v>2</v>
      </c>
      <c r="AI40" s="161">
        <f t="shared" si="70"/>
        <v>2</v>
      </c>
      <c r="AJ40" s="161">
        <f t="shared" si="70"/>
        <v>2</v>
      </c>
      <c r="AK40" s="161">
        <f t="shared" si="70"/>
        <v>2</v>
      </c>
      <c r="AL40" s="161">
        <f t="shared" si="70"/>
        <v>2</v>
      </c>
      <c r="AM40" s="161">
        <f t="shared" si="70"/>
        <v>2</v>
      </c>
      <c r="AN40" s="161">
        <f t="shared" si="70"/>
        <v>2</v>
      </c>
      <c r="AO40" s="161">
        <f t="shared" si="70"/>
        <v>2</v>
      </c>
      <c r="AP40" s="161">
        <f t="shared" si="70"/>
        <v>1</v>
      </c>
      <c r="AQ40" s="161">
        <f t="shared" si="70"/>
        <v>1</v>
      </c>
      <c r="AR40" s="161">
        <f t="shared" si="70"/>
        <v>2</v>
      </c>
      <c r="AS40" s="161">
        <f t="shared" si="70"/>
        <v>2</v>
      </c>
      <c r="AT40" s="161">
        <f t="shared" si="70"/>
        <v>2</v>
      </c>
      <c r="AU40" s="161">
        <f t="shared" si="70"/>
        <v>2</v>
      </c>
      <c r="AV40" s="33">
        <v>0</v>
      </c>
      <c r="AW40" s="26">
        <f t="shared" ref="AW40:AW44" si="71">SUM(Y40:AU40)</f>
        <v>44</v>
      </c>
      <c r="AX40" s="56">
        <f t="shared" ref="AX40:BF40" ca="1" si="72">AX42+AX87</f>
        <v>0</v>
      </c>
      <c r="AY40" s="56">
        <f t="shared" ca="1" si="72"/>
        <v>0</v>
      </c>
      <c r="AZ40" s="56">
        <f t="shared" ca="1" si="72"/>
        <v>0</v>
      </c>
      <c r="BA40" s="56">
        <f t="shared" ca="1" si="72"/>
        <v>0</v>
      </c>
      <c r="BB40" s="56">
        <f t="shared" ca="1" si="72"/>
        <v>0</v>
      </c>
      <c r="BC40" s="56">
        <f t="shared" ca="1" si="72"/>
        <v>0</v>
      </c>
      <c r="BD40" s="56">
        <f t="shared" ca="1" si="72"/>
        <v>0</v>
      </c>
      <c r="BE40" s="56">
        <f t="shared" ca="1" si="72"/>
        <v>0</v>
      </c>
      <c r="BF40" s="56">
        <f t="shared" ca="1" si="72"/>
        <v>0</v>
      </c>
      <c r="BG40" s="10">
        <f t="shared" si="37"/>
        <v>78</v>
      </c>
    </row>
    <row r="41" spans="1:59" s="38" customFormat="1">
      <c r="A41" s="332"/>
      <c r="B41" s="342" t="s">
        <v>120</v>
      </c>
      <c r="C41" s="316" t="s">
        <v>99</v>
      </c>
      <c r="D41" s="61" t="s">
        <v>55</v>
      </c>
      <c r="E41" s="61">
        <v>1</v>
      </c>
      <c r="F41" s="212">
        <v>1</v>
      </c>
      <c r="G41" s="212">
        <v>1</v>
      </c>
      <c r="H41" s="212">
        <v>1</v>
      </c>
      <c r="I41" s="212">
        <v>1</v>
      </c>
      <c r="J41" s="212">
        <v>1</v>
      </c>
      <c r="K41" s="212">
        <v>1</v>
      </c>
      <c r="L41" s="212">
        <v>1</v>
      </c>
      <c r="M41" s="212">
        <v>1</v>
      </c>
      <c r="N41" s="212">
        <v>1</v>
      </c>
      <c r="O41" s="212">
        <v>1</v>
      </c>
      <c r="P41" s="212">
        <v>1</v>
      </c>
      <c r="Q41" s="212">
        <v>1</v>
      </c>
      <c r="R41" s="212">
        <v>1</v>
      </c>
      <c r="S41" s="212">
        <v>1</v>
      </c>
      <c r="T41" s="212">
        <v>1</v>
      </c>
      <c r="U41" s="212">
        <v>1</v>
      </c>
      <c r="V41" s="49">
        <f t="shared" si="67"/>
        <v>17</v>
      </c>
      <c r="W41" s="57">
        <v>0</v>
      </c>
      <c r="X41" s="57">
        <v>0</v>
      </c>
      <c r="Y41" s="8">
        <v>2</v>
      </c>
      <c r="Z41" s="8">
        <v>2</v>
      </c>
      <c r="AA41" s="8">
        <v>2</v>
      </c>
      <c r="AB41" s="8">
        <v>2</v>
      </c>
      <c r="AC41" s="8">
        <v>2</v>
      </c>
      <c r="AD41" s="8">
        <v>2</v>
      </c>
      <c r="AE41" s="8">
        <v>2</v>
      </c>
      <c r="AF41" s="8">
        <v>2</v>
      </c>
      <c r="AG41" s="8">
        <v>2</v>
      </c>
      <c r="AH41" s="8">
        <v>2</v>
      </c>
      <c r="AI41" s="8">
        <v>2</v>
      </c>
      <c r="AJ41" s="8">
        <v>2</v>
      </c>
      <c r="AK41" s="8">
        <v>2</v>
      </c>
      <c r="AL41" s="8">
        <v>2</v>
      </c>
      <c r="AM41" s="8">
        <v>2</v>
      </c>
      <c r="AN41" s="8">
        <v>2</v>
      </c>
      <c r="AO41" s="8">
        <v>2</v>
      </c>
      <c r="AP41" s="8">
        <v>2</v>
      </c>
      <c r="AQ41" s="8">
        <v>2</v>
      </c>
      <c r="AR41" s="8">
        <v>2</v>
      </c>
      <c r="AS41" s="8">
        <v>2</v>
      </c>
      <c r="AT41" s="8">
        <v>2</v>
      </c>
      <c r="AU41" s="8">
        <v>0</v>
      </c>
      <c r="AV41" s="31">
        <v>0</v>
      </c>
      <c r="AW41" s="49">
        <f t="shared" si="71"/>
        <v>44</v>
      </c>
      <c r="AX41" s="57">
        <f t="shared" ref="AX41:BF41" ca="1" si="73">AX43+AX88</f>
        <v>0</v>
      </c>
      <c r="AY41" s="57">
        <f t="shared" ca="1" si="73"/>
        <v>0</v>
      </c>
      <c r="AZ41" s="57">
        <f t="shared" ca="1" si="73"/>
        <v>0</v>
      </c>
      <c r="BA41" s="57">
        <f t="shared" ca="1" si="73"/>
        <v>0</v>
      </c>
      <c r="BB41" s="57">
        <f t="shared" ca="1" si="73"/>
        <v>0</v>
      </c>
      <c r="BC41" s="57">
        <f t="shared" ca="1" si="73"/>
        <v>0</v>
      </c>
      <c r="BD41" s="57">
        <f t="shared" ca="1" si="73"/>
        <v>0</v>
      </c>
      <c r="BE41" s="57">
        <f t="shared" ca="1" si="73"/>
        <v>0</v>
      </c>
      <c r="BF41" s="57">
        <f t="shared" ca="1" si="73"/>
        <v>0</v>
      </c>
      <c r="BG41" s="49">
        <f t="shared" si="37"/>
        <v>61</v>
      </c>
    </row>
    <row r="42" spans="1:59">
      <c r="A42" s="332"/>
      <c r="B42" s="342"/>
      <c r="C42" s="317"/>
      <c r="D42" s="9" t="s">
        <v>56</v>
      </c>
      <c r="E42" s="9">
        <f>E41/2</f>
        <v>0.5</v>
      </c>
      <c r="F42" s="161">
        <f t="shared" ref="F42:U42" si="74">F41/2</f>
        <v>0.5</v>
      </c>
      <c r="G42" s="161">
        <f t="shared" si="74"/>
        <v>0.5</v>
      </c>
      <c r="H42" s="161">
        <f t="shared" si="74"/>
        <v>0.5</v>
      </c>
      <c r="I42" s="161">
        <f t="shared" si="74"/>
        <v>0.5</v>
      </c>
      <c r="J42" s="161">
        <f t="shared" si="74"/>
        <v>0.5</v>
      </c>
      <c r="K42" s="161">
        <f t="shared" si="74"/>
        <v>0.5</v>
      </c>
      <c r="L42" s="161">
        <f t="shared" si="74"/>
        <v>0.5</v>
      </c>
      <c r="M42" s="161">
        <f t="shared" si="74"/>
        <v>0.5</v>
      </c>
      <c r="N42" s="161">
        <f t="shared" si="74"/>
        <v>0.5</v>
      </c>
      <c r="O42" s="161">
        <f t="shared" si="74"/>
        <v>0.5</v>
      </c>
      <c r="P42" s="161">
        <f t="shared" si="74"/>
        <v>0.5</v>
      </c>
      <c r="Q42" s="161">
        <f t="shared" si="74"/>
        <v>0.5</v>
      </c>
      <c r="R42" s="161">
        <f t="shared" si="74"/>
        <v>0.5</v>
      </c>
      <c r="S42" s="161">
        <f t="shared" si="74"/>
        <v>0.5</v>
      </c>
      <c r="T42" s="161">
        <f t="shared" si="74"/>
        <v>0.5</v>
      </c>
      <c r="U42" s="161">
        <f t="shared" si="74"/>
        <v>0.5</v>
      </c>
      <c r="V42" s="10">
        <f t="shared" si="67"/>
        <v>8.5</v>
      </c>
      <c r="W42" s="56">
        <v>0</v>
      </c>
      <c r="X42" s="56">
        <v>0</v>
      </c>
      <c r="Y42" s="9">
        <f>Y41/2</f>
        <v>1</v>
      </c>
      <c r="Z42" s="161">
        <f t="shared" ref="Z42:AU42" si="75">Z41/2</f>
        <v>1</v>
      </c>
      <c r="AA42" s="161">
        <f t="shared" si="75"/>
        <v>1</v>
      </c>
      <c r="AB42" s="161">
        <f t="shared" si="75"/>
        <v>1</v>
      </c>
      <c r="AC42" s="161">
        <f t="shared" si="75"/>
        <v>1</v>
      </c>
      <c r="AD42" s="161">
        <f t="shared" si="75"/>
        <v>1</v>
      </c>
      <c r="AE42" s="161">
        <f t="shared" si="75"/>
        <v>1</v>
      </c>
      <c r="AF42" s="161">
        <f t="shared" si="75"/>
        <v>1</v>
      </c>
      <c r="AG42" s="161">
        <f t="shared" si="75"/>
        <v>1</v>
      </c>
      <c r="AH42" s="161">
        <f t="shared" si="75"/>
        <v>1</v>
      </c>
      <c r="AI42" s="161">
        <f t="shared" si="75"/>
        <v>1</v>
      </c>
      <c r="AJ42" s="161">
        <f t="shared" si="75"/>
        <v>1</v>
      </c>
      <c r="AK42" s="161">
        <f t="shared" si="75"/>
        <v>1</v>
      </c>
      <c r="AL42" s="161">
        <f t="shared" si="75"/>
        <v>1</v>
      </c>
      <c r="AM42" s="161">
        <f t="shared" si="75"/>
        <v>1</v>
      </c>
      <c r="AN42" s="161">
        <f t="shared" si="75"/>
        <v>1</v>
      </c>
      <c r="AO42" s="161">
        <f t="shared" si="75"/>
        <v>1</v>
      </c>
      <c r="AP42" s="161">
        <f t="shared" si="75"/>
        <v>1</v>
      </c>
      <c r="AQ42" s="161">
        <f t="shared" si="75"/>
        <v>1</v>
      </c>
      <c r="AR42" s="161">
        <f t="shared" si="75"/>
        <v>1</v>
      </c>
      <c r="AS42" s="161">
        <f t="shared" si="75"/>
        <v>1</v>
      </c>
      <c r="AT42" s="161">
        <f t="shared" si="75"/>
        <v>1</v>
      </c>
      <c r="AU42" s="161">
        <f t="shared" si="75"/>
        <v>0</v>
      </c>
      <c r="AV42" s="33">
        <v>0</v>
      </c>
      <c r="AW42" s="26">
        <f t="shared" si="71"/>
        <v>22</v>
      </c>
      <c r="AX42" s="56">
        <f t="shared" ref="AX42:BF42" ca="1" si="76">AX44+AX89</f>
        <v>0</v>
      </c>
      <c r="AY42" s="56">
        <f t="shared" ca="1" si="76"/>
        <v>0</v>
      </c>
      <c r="AZ42" s="56">
        <f t="shared" ca="1" si="76"/>
        <v>0</v>
      </c>
      <c r="BA42" s="56">
        <f t="shared" ca="1" si="76"/>
        <v>0</v>
      </c>
      <c r="BB42" s="56">
        <f t="shared" ca="1" si="76"/>
        <v>0</v>
      </c>
      <c r="BC42" s="56">
        <f t="shared" ca="1" si="76"/>
        <v>0</v>
      </c>
      <c r="BD42" s="56">
        <f t="shared" ca="1" si="76"/>
        <v>0</v>
      </c>
      <c r="BE42" s="56">
        <f t="shared" ca="1" si="76"/>
        <v>0</v>
      </c>
      <c r="BF42" s="56">
        <f t="shared" ca="1" si="76"/>
        <v>0</v>
      </c>
      <c r="BG42" s="169">
        <f t="shared" si="37"/>
        <v>30.5</v>
      </c>
    </row>
    <row r="43" spans="1:59" s="38" customFormat="1">
      <c r="A43" s="332"/>
      <c r="B43" s="342" t="s">
        <v>182</v>
      </c>
      <c r="C43" s="316" t="s">
        <v>126</v>
      </c>
      <c r="D43" s="61" t="s">
        <v>55</v>
      </c>
      <c r="E43" s="61">
        <v>2</v>
      </c>
      <c r="F43" s="282">
        <v>2</v>
      </c>
      <c r="G43" s="282">
        <v>2</v>
      </c>
      <c r="H43" s="282">
        <v>2</v>
      </c>
      <c r="I43" s="282">
        <v>2</v>
      </c>
      <c r="J43" s="282">
        <v>2</v>
      </c>
      <c r="K43" s="282">
        <v>2</v>
      </c>
      <c r="L43" s="282">
        <v>2</v>
      </c>
      <c r="M43" s="282">
        <v>2</v>
      </c>
      <c r="N43" s="282">
        <v>2</v>
      </c>
      <c r="O43" s="282">
        <v>2</v>
      </c>
      <c r="P43" s="282">
        <v>2</v>
      </c>
      <c r="Q43" s="282">
        <v>2</v>
      </c>
      <c r="R43" s="282">
        <v>2</v>
      </c>
      <c r="S43" s="282">
        <v>2</v>
      </c>
      <c r="T43" s="282">
        <v>2</v>
      </c>
      <c r="U43" s="282">
        <v>2</v>
      </c>
      <c r="V43" s="49">
        <f t="shared" si="67"/>
        <v>34</v>
      </c>
      <c r="W43" s="57">
        <v>0</v>
      </c>
      <c r="X43" s="57">
        <v>0</v>
      </c>
      <c r="Y43" s="18">
        <v>3</v>
      </c>
      <c r="Z43" s="18">
        <v>3</v>
      </c>
      <c r="AA43" s="18">
        <v>3</v>
      </c>
      <c r="AB43" s="18">
        <v>3</v>
      </c>
      <c r="AC43" s="18">
        <v>3</v>
      </c>
      <c r="AD43" s="18">
        <v>3</v>
      </c>
      <c r="AE43" s="18">
        <v>3</v>
      </c>
      <c r="AF43" s="18">
        <v>3</v>
      </c>
      <c r="AG43" s="18">
        <v>3</v>
      </c>
      <c r="AH43" s="18">
        <v>3</v>
      </c>
      <c r="AI43" s="18">
        <v>3</v>
      </c>
      <c r="AJ43" s="18">
        <v>3</v>
      </c>
      <c r="AK43" s="18">
        <v>3</v>
      </c>
      <c r="AL43" s="18">
        <v>3</v>
      </c>
      <c r="AM43" s="18">
        <v>3</v>
      </c>
      <c r="AN43" s="18">
        <v>3</v>
      </c>
      <c r="AO43" s="18">
        <v>3</v>
      </c>
      <c r="AP43" s="8">
        <v>3</v>
      </c>
      <c r="AQ43" s="8">
        <v>2</v>
      </c>
      <c r="AR43" s="8">
        <v>2</v>
      </c>
      <c r="AS43" s="8">
        <v>2</v>
      </c>
      <c r="AT43" s="18">
        <v>3</v>
      </c>
      <c r="AU43" s="18">
        <v>3</v>
      </c>
      <c r="AV43" s="31">
        <v>0</v>
      </c>
      <c r="AW43" s="49">
        <f t="shared" si="71"/>
        <v>66</v>
      </c>
      <c r="AX43" s="57">
        <f t="shared" ref="AX43:BF43" ca="1" si="77">AX70+AX90</f>
        <v>0</v>
      </c>
      <c r="AY43" s="57">
        <f t="shared" ca="1" si="77"/>
        <v>0</v>
      </c>
      <c r="AZ43" s="57">
        <f t="shared" ca="1" si="77"/>
        <v>0</v>
      </c>
      <c r="BA43" s="57">
        <f t="shared" ca="1" si="77"/>
        <v>0</v>
      </c>
      <c r="BB43" s="57">
        <f t="shared" ca="1" si="77"/>
        <v>0</v>
      </c>
      <c r="BC43" s="57">
        <f t="shared" ca="1" si="77"/>
        <v>0</v>
      </c>
      <c r="BD43" s="57">
        <f t="shared" ca="1" si="77"/>
        <v>0</v>
      </c>
      <c r="BE43" s="57">
        <f t="shared" ca="1" si="77"/>
        <v>0</v>
      </c>
      <c r="BF43" s="57">
        <f t="shared" ca="1" si="77"/>
        <v>0</v>
      </c>
      <c r="BG43" s="49">
        <f t="shared" si="37"/>
        <v>100</v>
      </c>
    </row>
    <row r="44" spans="1:59">
      <c r="A44" s="332"/>
      <c r="B44" s="342"/>
      <c r="C44" s="317"/>
      <c r="D44" s="9" t="s">
        <v>56</v>
      </c>
      <c r="E44" s="9">
        <f>E43/2</f>
        <v>1</v>
      </c>
      <c r="F44" s="161">
        <f t="shared" ref="F44:U44" si="78">F43/2</f>
        <v>1</v>
      </c>
      <c r="G44" s="161">
        <f t="shared" si="78"/>
        <v>1</v>
      </c>
      <c r="H44" s="161">
        <f t="shared" si="78"/>
        <v>1</v>
      </c>
      <c r="I44" s="161">
        <f t="shared" si="78"/>
        <v>1</v>
      </c>
      <c r="J44" s="161">
        <f t="shared" si="78"/>
        <v>1</v>
      </c>
      <c r="K44" s="161">
        <f t="shared" si="78"/>
        <v>1</v>
      </c>
      <c r="L44" s="161">
        <f t="shared" si="78"/>
        <v>1</v>
      </c>
      <c r="M44" s="161">
        <f t="shared" si="78"/>
        <v>1</v>
      </c>
      <c r="N44" s="161">
        <f t="shared" si="78"/>
        <v>1</v>
      </c>
      <c r="O44" s="161">
        <f t="shared" si="78"/>
        <v>1</v>
      </c>
      <c r="P44" s="161">
        <f t="shared" si="78"/>
        <v>1</v>
      </c>
      <c r="Q44" s="161">
        <f t="shared" si="78"/>
        <v>1</v>
      </c>
      <c r="R44" s="161">
        <f t="shared" si="78"/>
        <v>1</v>
      </c>
      <c r="S44" s="161">
        <f t="shared" si="78"/>
        <v>1</v>
      </c>
      <c r="T44" s="161">
        <f t="shared" si="78"/>
        <v>1</v>
      </c>
      <c r="U44" s="161">
        <f t="shared" si="78"/>
        <v>1</v>
      </c>
      <c r="V44" s="26">
        <f t="shared" si="67"/>
        <v>17</v>
      </c>
      <c r="W44" s="56">
        <v>0</v>
      </c>
      <c r="X44" s="56">
        <v>0</v>
      </c>
      <c r="Y44" s="9">
        <f>Y43/2</f>
        <v>1.5</v>
      </c>
      <c r="Z44" s="161">
        <f t="shared" ref="Z44:AU44" si="79">Z43/2</f>
        <v>1.5</v>
      </c>
      <c r="AA44" s="161">
        <f t="shared" si="79"/>
        <v>1.5</v>
      </c>
      <c r="AB44" s="161">
        <f t="shared" si="79"/>
        <v>1.5</v>
      </c>
      <c r="AC44" s="161">
        <f t="shared" si="79"/>
        <v>1.5</v>
      </c>
      <c r="AD44" s="161">
        <f t="shared" si="79"/>
        <v>1.5</v>
      </c>
      <c r="AE44" s="161">
        <f t="shared" si="79"/>
        <v>1.5</v>
      </c>
      <c r="AF44" s="161">
        <f t="shared" si="79"/>
        <v>1.5</v>
      </c>
      <c r="AG44" s="161">
        <f t="shared" si="79"/>
        <v>1.5</v>
      </c>
      <c r="AH44" s="161">
        <f t="shared" si="79"/>
        <v>1.5</v>
      </c>
      <c r="AI44" s="161">
        <f t="shared" si="79"/>
        <v>1.5</v>
      </c>
      <c r="AJ44" s="161">
        <f t="shared" si="79"/>
        <v>1.5</v>
      </c>
      <c r="AK44" s="161">
        <f t="shared" si="79"/>
        <v>1.5</v>
      </c>
      <c r="AL44" s="161">
        <f t="shared" si="79"/>
        <v>1.5</v>
      </c>
      <c r="AM44" s="161">
        <f t="shared" si="79"/>
        <v>1.5</v>
      </c>
      <c r="AN44" s="161">
        <f t="shared" si="79"/>
        <v>1.5</v>
      </c>
      <c r="AO44" s="161">
        <f t="shared" si="79"/>
        <v>1.5</v>
      </c>
      <c r="AP44" s="161">
        <f t="shared" si="79"/>
        <v>1.5</v>
      </c>
      <c r="AQ44" s="161">
        <f t="shared" si="79"/>
        <v>1</v>
      </c>
      <c r="AR44" s="161">
        <f t="shared" si="79"/>
        <v>1</v>
      </c>
      <c r="AS44" s="161">
        <f t="shared" si="79"/>
        <v>1</v>
      </c>
      <c r="AT44" s="161">
        <f t="shared" si="79"/>
        <v>1.5</v>
      </c>
      <c r="AU44" s="161">
        <f t="shared" si="79"/>
        <v>1.5</v>
      </c>
      <c r="AV44" s="33">
        <v>0</v>
      </c>
      <c r="AW44" s="26">
        <f t="shared" si="71"/>
        <v>33</v>
      </c>
      <c r="AX44" s="56">
        <f t="shared" ref="AX44:BF44" ca="1" si="80">AX71+AX91</f>
        <v>0</v>
      </c>
      <c r="AY44" s="56">
        <f t="shared" ca="1" si="80"/>
        <v>0</v>
      </c>
      <c r="AZ44" s="56">
        <f t="shared" ca="1" si="80"/>
        <v>0</v>
      </c>
      <c r="BA44" s="56">
        <f t="shared" ca="1" si="80"/>
        <v>0</v>
      </c>
      <c r="BB44" s="56">
        <f t="shared" ca="1" si="80"/>
        <v>0</v>
      </c>
      <c r="BC44" s="56">
        <f t="shared" ca="1" si="80"/>
        <v>0</v>
      </c>
      <c r="BD44" s="56">
        <f t="shared" ca="1" si="80"/>
        <v>0</v>
      </c>
      <c r="BE44" s="56">
        <f t="shared" ca="1" si="80"/>
        <v>0</v>
      </c>
      <c r="BF44" s="56">
        <f t="shared" ca="1" si="80"/>
        <v>0</v>
      </c>
      <c r="BG44" s="10">
        <f t="shared" si="37"/>
        <v>50</v>
      </c>
    </row>
    <row r="45" spans="1:59" s="38" customFormat="1">
      <c r="A45" s="332"/>
      <c r="B45" s="366" t="s">
        <v>96</v>
      </c>
      <c r="C45" s="367" t="s">
        <v>97</v>
      </c>
      <c r="D45" s="59" t="s">
        <v>55</v>
      </c>
      <c r="E45" s="59">
        <f>E47+E49</f>
        <v>5</v>
      </c>
      <c r="F45" s="284">
        <f t="shared" ref="F45:BG45" si="81">F47+F49</f>
        <v>5</v>
      </c>
      <c r="G45" s="284">
        <f t="shared" si="81"/>
        <v>6</v>
      </c>
      <c r="H45" s="284">
        <f t="shared" si="81"/>
        <v>6</v>
      </c>
      <c r="I45" s="284">
        <f t="shared" si="81"/>
        <v>6</v>
      </c>
      <c r="J45" s="284">
        <f t="shared" si="81"/>
        <v>6</v>
      </c>
      <c r="K45" s="284">
        <f t="shared" si="81"/>
        <v>6</v>
      </c>
      <c r="L45" s="284">
        <f t="shared" si="81"/>
        <v>6</v>
      </c>
      <c r="M45" s="284">
        <f t="shared" si="81"/>
        <v>6</v>
      </c>
      <c r="N45" s="284">
        <f t="shared" si="81"/>
        <v>6</v>
      </c>
      <c r="O45" s="284">
        <f t="shared" si="81"/>
        <v>6</v>
      </c>
      <c r="P45" s="284">
        <f t="shared" si="81"/>
        <v>6</v>
      </c>
      <c r="Q45" s="284">
        <f t="shared" si="81"/>
        <v>6</v>
      </c>
      <c r="R45" s="284">
        <f t="shared" si="81"/>
        <v>5</v>
      </c>
      <c r="S45" s="284">
        <f t="shared" si="81"/>
        <v>5</v>
      </c>
      <c r="T45" s="284">
        <f t="shared" si="81"/>
        <v>5</v>
      </c>
      <c r="U45" s="284">
        <f t="shared" si="81"/>
        <v>5</v>
      </c>
      <c r="V45" s="284">
        <f t="shared" si="81"/>
        <v>96</v>
      </c>
      <c r="W45" s="284">
        <f t="shared" si="81"/>
        <v>0</v>
      </c>
      <c r="X45" s="284">
        <f t="shared" si="81"/>
        <v>0</v>
      </c>
      <c r="Y45" s="284">
        <f t="shared" si="81"/>
        <v>2</v>
      </c>
      <c r="Z45" s="284">
        <f t="shared" si="81"/>
        <v>2</v>
      </c>
      <c r="AA45" s="284">
        <f t="shared" si="81"/>
        <v>2</v>
      </c>
      <c r="AB45" s="284">
        <f t="shared" si="81"/>
        <v>2</v>
      </c>
      <c r="AC45" s="284">
        <f t="shared" si="81"/>
        <v>2</v>
      </c>
      <c r="AD45" s="284">
        <f t="shared" si="81"/>
        <v>2</v>
      </c>
      <c r="AE45" s="284">
        <f t="shared" si="81"/>
        <v>2</v>
      </c>
      <c r="AF45" s="284">
        <f t="shared" si="81"/>
        <v>2</v>
      </c>
      <c r="AG45" s="284">
        <f t="shared" si="81"/>
        <v>2</v>
      </c>
      <c r="AH45" s="284">
        <f t="shared" si="81"/>
        <v>2</v>
      </c>
      <c r="AI45" s="284">
        <f t="shared" si="81"/>
        <v>2</v>
      </c>
      <c r="AJ45" s="284">
        <f t="shared" si="81"/>
        <v>2</v>
      </c>
      <c r="AK45" s="284">
        <f t="shared" si="81"/>
        <v>2</v>
      </c>
      <c r="AL45" s="284">
        <f t="shared" si="81"/>
        <v>2</v>
      </c>
      <c r="AM45" s="284">
        <f t="shared" si="81"/>
        <v>2</v>
      </c>
      <c r="AN45" s="284">
        <f t="shared" si="81"/>
        <v>2</v>
      </c>
      <c r="AO45" s="284">
        <f t="shared" si="81"/>
        <v>1</v>
      </c>
      <c r="AP45" s="284">
        <f t="shared" si="81"/>
        <v>0</v>
      </c>
      <c r="AQ45" s="284">
        <f t="shared" si="81"/>
        <v>0</v>
      </c>
      <c r="AR45" s="284">
        <f t="shared" si="81"/>
        <v>0</v>
      </c>
      <c r="AS45" s="284">
        <f t="shared" si="81"/>
        <v>0</v>
      </c>
      <c r="AT45" s="284">
        <f t="shared" si="81"/>
        <v>0</v>
      </c>
      <c r="AU45" s="284">
        <f t="shared" si="81"/>
        <v>0</v>
      </c>
      <c r="AV45" s="284">
        <f t="shared" si="81"/>
        <v>0</v>
      </c>
      <c r="AW45" s="284">
        <f t="shared" si="81"/>
        <v>33</v>
      </c>
      <c r="AX45" s="284">
        <f t="shared" si="81"/>
        <v>0</v>
      </c>
      <c r="AY45" s="284">
        <f t="shared" si="81"/>
        <v>0</v>
      </c>
      <c r="AZ45" s="284">
        <f t="shared" si="81"/>
        <v>0</v>
      </c>
      <c r="BA45" s="284">
        <f t="shared" si="81"/>
        <v>0</v>
      </c>
      <c r="BB45" s="284">
        <f t="shared" si="81"/>
        <v>0</v>
      </c>
      <c r="BC45" s="284">
        <f t="shared" si="81"/>
        <v>0</v>
      </c>
      <c r="BD45" s="284">
        <f t="shared" si="81"/>
        <v>0</v>
      </c>
      <c r="BE45" s="284">
        <f t="shared" si="81"/>
        <v>0</v>
      </c>
      <c r="BF45" s="284">
        <f t="shared" si="81"/>
        <v>0</v>
      </c>
      <c r="BG45" s="284">
        <f t="shared" si="81"/>
        <v>129</v>
      </c>
    </row>
    <row r="46" spans="1:59" s="69" customFormat="1">
      <c r="A46" s="332"/>
      <c r="B46" s="366"/>
      <c r="C46" s="368"/>
      <c r="D46" s="28" t="s">
        <v>56</v>
      </c>
      <c r="E46" s="28">
        <f>E45/2</f>
        <v>2.5</v>
      </c>
      <c r="F46" s="28">
        <f t="shared" ref="F46:X46" si="82">F45/2</f>
        <v>2.5</v>
      </c>
      <c r="G46" s="28">
        <f t="shared" si="82"/>
        <v>3</v>
      </c>
      <c r="H46" s="28">
        <f t="shared" si="82"/>
        <v>3</v>
      </c>
      <c r="I46" s="28">
        <f t="shared" si="82"/>
        <v>3</v>
      </c>
      <c r="J46" s="28">
        <f t="shared" si="82"/>
        <v>3</v>
      </c>
      <c r="K46" s="28">
        <f t="shared" si="82"/>
        <v>3</v>
      </c>
      <c r="L46" s="28">
        <f t="shared" si="82"/>
        <v>3</v>
      </c>
      <c r="M46" s="28">
        <f t="shared" si="82"/>
        <v>3</v>
      </c>
      <c r="N46" s="28">
        <f t="shared" si="82"/>
        <v>3</v>
      </c>
      <c r="O46" s="28">
        <f t="shared" si="82"/>
        <v>3</v>
      </c>
      <c r="P46" s="28">
        <f t="shared" si="82"/>
        <v>3</v>
      </c>
      <c r="Q46" s="28">
        <f t="shared" si="82"/>
        <v>3</v>
      </c>
      <c r="R46" s="28">
        <f t="shared" si="82"/>
        <v>2.5</v>
      </c>
      <c r="S46" s="28">
        <f t="shared" si="82"/>
        <v>2.5</v>
      </c>
      <c r="T46" s="28">
        <f t="shared" si="82"/>
        <v>2.5</v>
      </c>
      <c r="U46" s="28">
        <f t="shared" si="82"/>
        <v>2.5</v>
      </c>
      <c r="V46" s="28">
        <f t="shared" si="82"/>
        <v>48</v>
      </c>
      <c r="W46" s="28">
        <f t="shared" si="82"/>
        <v>0</v>
      </c>
      <c r="X46" s="28">
        <f t="shared" si="82"/>
        <v>0</v>
      </c>
      <c r="Y46" s="28">
        <f t="shared" ref="Y46" si="83">Y45/2</f>
        <v>1</v>
      </c>
      <c r="Z46" s="28">
        <f t="shared" ref="Z46" si="84">Z45/2</f>
        <v>1</v>
      </c>
      <c r="AA46" s="28">
        <f t="shared" ref="AA46" si="85">AA45/2</f>
        <v>1</v>
      </c>
      <c r="AB46" s="28">
        <f t="shared" ref="AB46" si="86">AB45/2</f>
        <v>1</v>
      </c>
      <c r="AC46" s="28">
        <f t="shared" ref="AC46" si="87">AC45/2</f>
        <v>1</v>
      </c>
      <c r="AD46" s="28">
        <f t="shared" ref="AD46" si="88">AD45/2</f>
        <v>1</v>
      </c>
      <c r="AE46" s="28">
        <f t="shared" ref="AE46" si="89">AE45/2</f>
        <v>1</v>
      </c>
      <c r="AF46" s="28">
        <f t="shared" ref="AF46" si="90">AF45/2</f>
        <v>1</v>
      </c>
      <c r="AG46" s="28">
        <f t="shared" ref="AG46" si="91">AG45/2</f>
        <v>1</v>
      </c>
      <c r="AH46" s="28">
        <f t="shared" ref="AH46" si="92">AH45/2</f>
        <v>1</v>
      </c>
      <c r="AI46" s="28">
        <f t="shared" ref="AI46" si="93">AI45/2</f>
        <v>1</v>
      </c>
      <c r="AJ46" s="28">
        <f t="shared" ref="AJ46" si="94">AJ45/2</f>
        <v>1</v>
      </c>
      <c r="AK46" s="28">
        <f t="shared" ref="AK46" si="95">AK45/2</f>
        <v>1</v>
      </c>
      <c r="AL46" s="28">
        <f t="shared" ref="AL46" si="96">AL45/2</f>
        <v>1</v>
      </c>
      <c r="AM46" s="28">
        <f t="shared" ref="AM46" si="97">AM45/2</f>
        <v>1</v>
      </c>
      <c r="AN46" s="28">
        <f t="shared" ref="AN46" si="98">AN45/2</f>
        <v>1</v>
      </c>
      <c r="AO46" s="28">
        <f t="shared" ref="AO46" si="99">AO45/2</f>
        <v>0.5</v>
      </c>
      <c r="AP46" s="28">
        <f t="shared" ref="AP46" si="100">AP45/2</f>
        <v>0</v>
      </c>
      <c r="AQ46" s="28">
        <f t="shared" ref="AQ46" si="101">AQ45/2</f>
        <v>0</v>
      </c>
      <c r="AR46" s="28">
        <f t="shared" ref="AR46" si="102">AR45/2</f>
        <v>0</v>
      </c>
      <c r="AS46" s="28">
        <f t="shared" ref="AS46" si="103">AS45/2</f>
        <v>0</v>
      </c>
      <c r="AT46" s="28">
        <f t="shared" ref="AT46" si="104">AT45/2</f>
        <v>0</v>
      </c>
      <c r="AU46" s="28">
        <f t="shared" ref="AU46" si="105">AU45/2</f>
        <v>0</v>
      </c>
      <c r="AV46" s="28">
        <f t="shared" ref="AV46" si="106">AV45/2</f>
        <v>0</v>
      </c>
      <c r="AW46" s="28">
        <f t="shared" ref="AW46" si="107">AW45/2</f>
        <v>16.5</v>
      </c>
      <c r="AX46" s="28">
        <f t="shared" ref="AX46" si="108">AX45/2</f>
        <v>0</v>
      </c>
      <c r="AY46" s="28">
        <f t="shared" ref="AY46" si="109">AY45/2</f>
        <v>0</v>
      </c>
      <c r="AZ46" s="28">
        <f t="shared" ref="AZ46" si="110">AZ45/2</f>
        <v>0</v>
      </c>
      <c r="BA46" s="28">
        <f t="shared" ref="BA46" si="111">BA45/2</f>
        <v>0</v>
      </c>
      <c r="BB46" s="28">
        <f t="shared" ref="BB46" si="112">BB45/2</f>
        <v>0</v>
      </c>
      <c r="BC46" s="28">
        <f t="shared" ref="BC46" si="113">BC45/2</f>
        <v>0</v>
      </c>
      <c r="BD46" s="28">
        <f t="shared" ref="BD46" si="114">BD45/2</f>
        <v>0</v>
      </c>
      <c r="BE46" s="28">
        <f t="shared" ref="BE46" si="115">BE45/2</f>
        <v>0</v>
      </c>
      <c r="BF46" s="28">
        <f t="shared" ref="BF46" si="116">BF45/2</f>
        <v>0</v>
      </c>
      <c r="BG46" s="28">
        <f t="shared" ref="BG46" si="117">BG45/2</f>
        <v>64.5</v>
      </c>
    </row>
    <row r="47" spans="1:59" s="38" customFormat="1">
      <c r="A47" s="332"/>
      <c r="B47" s="340" t="s">
        <v>162</v>
      </c>
      <c r="C47" s="316" t="s">
        <v>98</v>
      </c>
      <c r="D47" s="61" t="s">
        <v>55</v>
      </c>
      <c r="E47" s="18">
        <v>3</v>
      </c>
      <c r="F47" s="18">
        <v>3</v>
      </c>
      <c r="G47" s="18">
        <v>4</v>
      </c>
      <c r="H47" s="18">
        <v>4</v>
      </c>
      <c r="I47" s="18">
        <v>4</v>
      </c>
      <c r="J47" s="18">
        <v>4</v>
      </c>
      <c r="K47" s="18">
        <v>4</v>
      </c>
      <c r="L47" s="18">
        <v>4</v>
      </c>
      <c r="M47" s="18">
        <v>3</v>
      </c>
      <c r="N47" s="18">
        <v>3</v>
      </c>
      <c r="O47" s="18">
        <v>3</v>
      </c>
      <c r="P47" s="18">
        <v>3</v>
      </c>
      <c r="Q47" s="18">
        <v>3</v>
      </c>
      <c r="R47" s="18">
        <v>3</v>
      </c>
      <c r="S47" s="18">
        <v>3</v>
      </c>
      <c r="T47" s="18">
        <v>3</v>
      </c>
      <c r="U47" s="18">
        <v>3</v>
      </c>
      <c r="V47" s="49">
        <f>SUM(E47:U47)</f>
        <v>57</v>
      </c>
      <c r="W47" s="57">
        <v>0</v>
      </c>
      <c r="X47" s="57">
        <v>0</v>
      </c>
      <c r="Y47" s="61">
        <v>0</v>
      </c>
      <c r="Z47" s="282">
        <v>0</v>
      </c>
      <c r="AA47" s="282">
        <v>0</v>
      </c>
      <c r="AB47" s="282">
        <v>0</v>
      </c>
      <c r="AC47" s="282">
        <v>0</v>
      </c>
      <c r="AD47" s="282">
        <v>0</v>
      </c>
      <c r="AE47" s="282">
        <v>0</v>
      </c>
      <c r="AF47" s="282">
        <v>0</v>
      </c>
      <c r="AG47" s="282">
        <v>0</v>
      </c>
      <c r="AH47" s="282">
        <v>0</v>
      </c>
      <c r="AI47" s="282">
        <v>0</v>
      </c>
      <c r="AJ47" s="282">
        <v>0</v>
      </c>
      <c r="AK47" s="282">
        <v>0</v>
      </c>
      <c r="AL47" s="282">
        <v>0</v>
      </c>
      <c r="AM47" s="282">
        <v>0</v>
      </c>
      <c r="AN47" s="282">
        <v>0</v>
      </c>
      <c r="AO47" s="282">
        <v>0</v>
      </c>
      <c r="AP47" s="282">
        <v>0</v>
      </c>
      <c r="AQ47" s="282">
        <v>0</v>
      </c>
      <c r="AR47" s="282">
        <v>0</v>
      </c>
      <c r="AS47" s="282">
        <v>0</v>
      </c>
      <c r="AT47" s="282">
        <v>0</v>
      </c>
      <c r="AU47" s="282">
        <v>0</v>
      </c>
      <c r="AV47" s="31">
        <v>0</v>
      </c>
      <c r="AW47" s="49">
        <f t="shared" ref="AW47:AW58" si="118">SUM(W47:AV47)</f>
        <v>0</v>
      </c>
      <c r="AX47" s="57">
        <v>0</v>
      </c>
      <c r="AY47" s="57">
        <v>0</v>
      </c>
      <c r="AZ47" s="57">
        <v>0</v>
      </c>
      <c r="BA47" s="57">
        <v>0</v>
      </c>
      <c r="BB47" s="57">
        <v>0</v>
      </c>
      <c r="BC47" s="57">
        <v>0</v>
      </c>
      <c r="BD47" s="57">
        <v>0</v>
      </c>
      <c r="BE47" s="57">
        <v>0</v>
      </c>
      <c r="BF47" s="57">
        <v>0</v>
      </c>
      <c r="BG47" s="49">
        <f t="shared" ref="BG47:BG50" si="119">V47+AW47</f>
        <v>57</v>
      </c>
    </row>
    <row r="48" spans="1:59" s="1" customFormat="1">
      <c r="A48" s="332"/>
      <c r="B48" s="341"/>
      <c r="C48" s="317"/>
      <c r="D48" s="58" t="s">
        <v>56</v>
      </c>
      <c r="E48" s="164">
        <f>E47/1</f>
        <v>3</v>
      </c>
      <c r="F48" s="164">
        <f t="shared" ref="F48:U48" si="120">F47/1</f>
        <v>3</v>
      </c>
      <c r="G48" s="164">
        <f t="shared" si="120"/>
        <v>4</v>
      </c>
      <c r="H48" s="164">
        <f t="shared" si="120"/>
        <v>4</v>
      </c>
      <c r="I48" s="164">
        <f t="shared" si="120"/>
        <v>4</v>
      </c>
      <c r="J48" s="164">
        <f t="shared" si="120"/>
        <v>4</v>
      </c>
      <c r="K48" s="164">
        <f t="shared" si="120"/>
        <v>4</v>
      </c>
      <c r="L48" s="164">
        <f t="shared" si="120"/>
        <v>4</v>
      </c>
      <c r="M48" s="164">
        <f t="shared" si="120"/>
        <v>3</v>
      </c>
      <c r="N48" s="164">
        <f t="shared" si="120"/>
        <v>3</v>
      </c>
      <c r="O48" s="164">
        <f t="shared" si="120"/>
        <v>3</v>
      </c>
      <c r="P48" s="164">
        <f t="shared" si="120"/>
        <v>3</v>
      </c>
      <c r="Q48" s="164">
        <f t="shared" si="120"/>
        <v>3</v>
      </c>
      <c r="R48" s="164">
        <f t="shared" si="120"/>
        <v>3</v>
      </c>
      <c r="S48" s="164">
        <f t="shared" si="120"/>
        <v>3</v>
      </c>
      <c r="T48" s="164">
        <f t="shared" si="120"/>
        <v>3</v>
      </c>
      <c r="U48" s="164">
        <f t="shared" si="120"/>
        <v>3</v>
      </c>
      <c r="V48" s="49">
        <f>SUM(E48:U48)</f>
        <v>57</v>
      </c>
      <c r="W48" s="56">
        <v>0</v>
      </c>
      <c r="X48" s="56">
        <v>0</v>
      </c>
      <c r="Y48" s="58">
        <f>Y47/2</f>
        <v>0</v>
      </c>
      <c r="Z48" s="161">
        <f t="shared" ref="Z48:AU48" si="121">Z47/2</f>
        <v>0</v>
      </c>
      <c r="AA48" s="161">
        <f t="shared" si="121"/>
        <v>0</v>
      </c>
      <c r="AB48" s="161">
        <f t="shared" si="121"/>
        <v>0</v>
      </c>
      <c r="AC48" s="161">
        <f t="shared" si="121"/>
        <v>0</v>
      </c>
      <c r="AD48" s="161">
        <f t="shared" si="121"/>
        <v>0</v>
      </c>
      <c r="AE48" s="161">
        <f t="shared" si="121"/>
        <v>0</v>
      </c>
      <c r="AF48" s="161">
        <f t="shared" si="121"/>
        <v>0</v>
      </c>
      <c r="AG48" s="161">
        <f t="shared" si="121"/>
        <v>0</v>
      </c>
      <c r="AH48" s="161">
        <f t="shared" si="121"/>
        <v>0</v>
      </c>
      <c r="AI48" s="161">
        <f t="shared" si="121"/>
        <v>0</v>
      </c>
      <c r="AJ48" s="161">
        <f t="shared" si="121"/>
        <v>0</v>
      </c>
      <c r="AK48" s="161">
        <f t="shared" si="121"/>
        <v>0</v>
      </c>
      <c r="AL48" s="161">
        <f t="shared" si="121"/>
        <v>0</v>
      </c>
      <c r="AM48" s="161">
        <f t="shared" si="121"/>
        <v>0</v>
      </c>
      <c r="AN48" s="161">
        <f t="shared" si="121"/>
        <v>0</v>
      </c>
      <c r="AO48" s="161">
        <f t="shared" si="121"/>
        <v>0</v>
      </c>
      <c r="AP48" s="161">
        <f t="shared" si="121"/>
        <v>0</v>
      </c>
      <c r="AQ48" s="161">
        <f t="shared" si="121"/>
        <v>0</v>
      </c>
      <c r="AR48" s="161">
        <f t="shared" si="121"/>
        <v>0</v>
      </c>
      <c r="AS48" s="161">
        <f t="shared" si="121"/>
        <v>0</v>
      </c>
      <c r="AT48" s="161">
        <f t="shared" si="121"/>
        <v>0</v>
      </c>
      <c r="AU48" s="161">
        <f t="shared" si="121"/>
        <v>0</v>
      </c>
      <c r="AV48" s="33">
        <v>0</v>
      </c>
      <c r="AW48" s="49">
        <f t="shared" si="118"/>
        <v>0</v>
      </c>
      <c r="AX48" s="56">
        <v>0</v>
      </c>
      <c r="AY48" s="56">
        <v>0</v>
      </c>
      <c r="AZ48" s="56">
        <v>0</v>
      </c>
      <c r="BA48" s="56">
        <v>0</v>
      </c>
      <c r="BB48" s="56">
        <v>0</v>
      </c>
      <c r="BC48" s="56">
        <v>0</v>
      </c>
      <c r="BD48" s="56">
        <v>0</v>
      </c>
      <c r="BE48" s="56">
        <v>0</v>
      </c>
      <c r="BF48" s="56">
        <v>0</v>
      </c>
      <c r="BG48" s="169">
        <f t="shared" si="119"/>
        <v>57</v>
      </c>
    </row>
    <row r="49" spans="1:59" s="38" customFormat="1">
      <c r="A49" s="332"/>
      <c r="B49" s="342" t="s">
        <v>132</v>
      </c>
      <c r="C49" s="360" t="s">
        <v>183</v>
      </c>
      <c r="D49" s="268" t="s">
        <v>55</v>
      </c>
      <c r="E49" s="18">
        <v>2</v>
      </c>
      <c r="F49" s="18">
        <v>2</v>
      </c>
      <c r="G49" s="18">
        <v>2</v>
      </c>
      <c r="H49" s="18">
        <v>2</v>
      </c>
      <c r="I49" s="18">
        <v>2</v>
      </c>
      <c r="J49" s="18">
        <v>2</v>
      </c>
      <c r="K49" s="18">
        <v>2</v>
      </c>
      <c r="L49" s="18">
        <v>2</v>
      </c>
      <c r="M49" s="18">
        <v>3</v>
      </c>
      <c r="N49" s="18">
        <v>3</v>
      </c>
      <c r="O49" s="18">
        <v>3</v>
      </c>
      <c r="P49" s="18">
        <v>3</v>
      </c>
      <c r="Q49" s="18">
        <v>3</v>
      </c>
      <c r="R49" s="18">
        <v>2</v>
      </c>
      <c r="S49" s="18">
        <v>2</v>
      </c>
      <c r="T49" s="18">
        <v>2</v>
      </c>
      <c r="U49" s="18">
        <v>2</v>
      </c>
      <c r="V49" s="49">
        <f t="shared" ref="V49:V50" si="122">SUM(E49:U49)</f>
        <v>39</v>
      </c>
      <c r="W49" s="57">
        <v>0</v>
      </c>
      <c r="X49" s="57">
        <v>0</v>
      </c>
      <c r="Y49" s="8">
        <v>2</v>
      </c>
      <c r="Z49" s="8">
        <v>2</v>
      </c>
      <c r="AA49" s="8">
        <v>2</v>
      </c>
      <c r="AB49" s="8">
        <v>2</v>
      </c>
      <c r="AC49" s="8">
        <v>2</v>
      </c>
      <c r="AD49" s="8">
        <v>2</v>
      </c>
      <c r="AE49" s="8">
        <v>2</v>
      </c>
      <c r="AF49" s="8">
        <v>2</v>
      </c>
      <c r="AG49" s="8">
        <v>2</v>
      </c>
      <c r="AH49" s="8">
        <v>2</v>
      </c>
      <c r="AI49" s="8">
        <v>2</v>
      </c>
      <c r="AJ49" s="8">
        <v>2</v>
      </c>
      <c r="AK49" s="8">
        <v>2</v>
      </c>
      <c r="AL49" s="8">
        <v>2</v>
      </c>
      <c r="AM49" s="8">
        <v>2</v>
      </c>
      <c r="AN49" s="8">
        <v>2</v>
      </c>
      <c r="AO49" s="8">
        <v>1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31">
        <v>0</v>
      </c>
      <c r="AW49" s="49">
        <f t="shared" si="118"/>
        <v>33</v>
      </c>
      <c r="AX49" s="57">
        <v>0</v>
      </c>
      <c r="AY49" s="57">
        <v>0</v>
      </c>
      <c r="AZ49" s="57">
        <v>0</v>
      </c>
      <c r="BA49" s="57">
        <v>0</v>
      </c>
      <c r="BB49" s="57">
        <v>0</v>
      </c>
      <c r="BC49" s="57">
        <v>0</v>
      </c>
      <c r="BD49" s="57">
        <v>0</v>
      </c>
      <c r="BE49" s="57">
        <v>0</v>
      </c>
      <c r="BF49" s="57">
        <v>0</v>
      </c>
      <c r="BG49" s="49">
        <f t="shared" si="119"/>
        <v>72</v>
      </c>
    </row>
    <row r="50" spans="1:59" s="69" customFormat="1">
      <c r="A50" s="332"/>
      <c r="B50" s="342"/>
      <c r="C50" s="361"/>
      <c r="D50" s="267" t="s">
        <v>56</v>
      </c>
      <c r="E50" s="269">
        <f>E49/2</f>
        <v>1</v>
      </c>
      <c r="F50" s="269">
        <f t="shared" ref="F50:U50" si="123">F49/2</f>
        <v>1</v>
      </c>
      <c r="G50" s="269">
        <f t="shared" si="123"/>
        <v>1</v>
      </c>
      <c r="H50" s="269">
        <f t="shared" si="123"/>
        <v>1</v>
      </c>
      <c r="I50" s="269">
        <f t="shared" si="123"/>
        <v>1</v>
      </c>
      <c r="J50" s="269">
        <f t="shared" si="123"/>
        <v>1</v>
      </c>
      <c r="K50" s="269">
        <f t="shared" si="123"/>
        <v>1</v>
      </c>
      <c r="L50" s="269">
        <f t="shared" si="123"/>
        <v>1</v>
      </c>
      <c r="M50" s="269">
        <f t="shared" si="123"/>
        <v>1.5</v>
      </c>
      <c r="N50" s="269">
        <f t="shared" si="123"/>
        <v>1.5</v>
      </c>
      <c r="O50" s="269">
        <f t="shared" si="123"/>
        <v>1.5</v>
      </c>
      <c r="P50" s="269">
        <f t="shared" si="123"/>
        <v>1.5</v>
      </c>
      <c r="Q50" s="269">
        <f t="shared" si="123"/>
        <v>1.5</v>
      </c>
      <c r="R50" s="269">
        <f t="shared" si="123"/>
        <v>1</v>
      </c>
      <c r="S50" s="269">
        <f t="shared" si="123"/>
        <v>1</v>
      </c>
      <c r="T50" s="269">
        <f t="shared" si="123"/>
        <v>1</v>
      </c>
      <c r="U50" s="269">
        <f t="shared" si="123"/>
        <v>1</v>
      </c>
      <c r="V50" s="49">
        <f t="shared" si="122"/>
        <v>19.5</v>
      </c>
      <c r="W50" s="56">
        <v>0</v>
      </c>
      <c r="X50" s="56">
        <v>0</v>
      </c>
      <c r="Y50" s="96">
        <f>Y49/2</f>
        <v>1</v>
      </c>
      <c r="Z50" s="96">
        <f t="shared" ref="Z50:AU50" si="124">Z49/2</f>
        <v>1</v>
      </c>
      <c r="AA50" s="96">
        <f t="shared" si="124"/>
        <v>1</v>
      </c>
      <c r="AB50" s="96">
        <f t="shared" si="124"/>
        <v>1</v>
      </c>
      <c r="AC50" s="96">
        <f t="shared" si="124"/>
        <v>1</v>
      </c>
      <c r="AD50" s="96">
        <f t="shared" si="124"/>
        <v>1</v>
      </c>
      <c r="AE50" s="96">
        <f t="shared" si="124"/>
        <v>1</v>
      </c>
      <c r="AF50" s="96">
        <f t="shared" si="124"/>
        <v>1</v>
      </c>
      <c r="AG50" s="96">
        <f t="shared" si="124"/>
        <v>1</v>
      </c>
      <c r="AH50" s="96">
        <f t="shared" si="124"/>
        <v>1</v>
      </c>
      <c r="AI50" s="96">
        <f t="shared" si="124"/>
        <v>1</v>
      </c>
      <c r="AJ50" s="96">
        <f t="shared" si="124"/>
        <v>1</v>
      </c>
      <c r="AK50" s="96">
        <f t="shared" si="124"/>
        <v>1</v>
      </c>
      <c r="AL50" s="96">
        <f t="shared" si="124"/>
        <v>1</v>
      </c>
      <c r="AM50" s="96">
        <f t="shared" si="124"/>
        <v>1</v>
      </c>
      <c r="AN50" s="96">
        <f t="shared" si="124"/>
        <v>1</v>
      </c>
      <c r="AO50" s="96">
        <f t="shared" si="124"/>
        <v>0.5</v>
      </c>
      <c r="AP50" s="96">
        <f t="shared" si="124"/>
        <v>0</v>
      </c>
      <c r="AQ50" s="96">
        <f t="shared" si="124"/>
        <v>0</v>
      </c>
      <c r="AR50" s="96">
        <f t="shared" si="124"/>
        <v>0</v>
      </c>
      <c r="AS50" s="96">
        <f t="shared" si="124"/>
        <v>0</v>
      </c>
      <c r="AT50" s="96">
        <f t="shared" si="124"/>
        <v>0</v>
      </c>
      <c r="AU50" s="96">
        <f t="shared" si="124"/>
        <v>0</v>
      </c>
      <c r="AV50" s="33">
        <v>0</v>
      </c>
      <c r="AW50" s="49">
        <f t="shared" si="118"/>
        <v>16.5</v>
      </c>
      <c r="AX50" s="56">
        <v>0</v>
      </c>
      <c r="AY50" s="56">
        <v>0</v>
      </c>
      <c r="AZ50" s="56">
        <v>0</v>
      </c>
      <c r="BA50" s="56">
        <v>0</v>
      </c>
      <c r="BB50" s="56">
        <v>0</v>
      </c>
      <c r="BC50" s="56">
        <v>0</v>
      </c>
      <c r="BD50" s="56">
        <v>0</v>
      </c>
      <c r="BE50" s="56">
        <v>0</v>
      </c>
      <c r="BF50" s="56">
        <v>0</v>
      </c>
      <c r="BG50" s="49">
        <f t="shared" si="119"/>
        <v>36</v>
      </c>
    </row>
    <row r="51" spans="1:59" s="38" customFormat="1" ht="15" customHeight="1">
      <c r="A51" s="332"/>
      <c r="B51" s="318" t="s">
        <v>67</v>
      </c>
      <c r="C51" s="324" t="s">
        <v>127</v>
      </c>
      <c r="D51" s="60" t="s">
        <v>55</v>
      </c>
      <c r="E51" s="60">
        <f>E53+E55+E57</f>
        <v>2</v>
      </c>
      <c r="F51" s="283">
        <f t="shared" ref="F51:BG51" si="125">F53+F55+F57</f>
        <v>2</v>
      </c>
      <c r="G51" s="283">
        <f t="shared" si="125"/>
        <v>2</v>
      </c>
      <c r="H51" s="283">
        <f t="shared" si="125"/>
        <v>2</v>
      </c>
      <c r="I51" s="283">
        <f t="shared" si="125"/>
        <v>2</v>
      </c>
      <c r="J51" s="283">
        <f t="shared" si="125"/>
        <v>2</v>
      </c>
      <c r="K51" s="283">
        <f t="shared" si="125"/>
        <v>2</v>
      </c>
      <c r="L51" s="283">
        <f t="shared" si="125"/>
        <v>2</v>
      </c>
      <c r="M51" s="283">
        <f t="shared" si="125"/>
        <v>2</v>
      </c>
      <c r="N51" s="283">
        <f t="shared" si="125"/>
        <v>2</v>
      </c>
      <c r="O51" s="283">
        <f t="shared" si="125"/>
        <v>2</v>
      </c>
      <c r="P51" s="283">
        <f t="shared" si="125"/>
        <v>2</v>
      </c>
      <c r="Q51" s="283">
        <f t="shared" si="125"/>
        <v>2</v>
      </c>
      <c r="R51" s="283">
        <f t="shared" si="125"/>
        <v>3</v>
      </c>
      <c r="S51" s="283">
        <f t="shared" si="125"/>
        <v>3</v>
      </c>
      <c r="T51" s="283">
        <f t="shared" si="125"/>
        <v>2</v>
      </c>
      <c r="U51" s="283">
        <f t="shared" si="125"/>
        <v>2</v>
      </c>
      <c r="V51" s="283">
        <f t="shared" si="125"/>
        <v>36</v>
      </c>
      <c r="W51" s="283">
        <f t="shared" si="125"/>
        <v>0</v>
      </c>
      <c r="X51" s="283">
        <f t="shared" si="125"/>
        <v>0</v>
      </c>
      <c r="Y51" s="283">
        <f t="shared" si="125"/>
        <v>3</v>
      </c>
      <c r="Z51" s="283">
        <f t="shared" si="125"/>
        <v>3</v>
      </c>
      <c r="AA51" s="283">
        <f t="shared" si="125"/>
        <v>3</v>
      </c>
      <c r="AB51" s="283">
        <f t="shared" si="125"/>
        <v>3</v>
      </c>
      <c r="AC51" s="283">
        <f t="shared" si="125"/>
        <v>3</v>
      </c>
      <c r="AD51" s="283">
        <f t="shared" si="125"/>
        <v>3</v>
      </c>
      <c r="AE51" s="283">
        <f t="shared" si="125"/>
        <v>3</v>
      </c>
      <c r="AF51" s="283">
        <f t="shared" si="125"/>
        <v>3</v>
      </c>
      <c r="AG51" s="283">
        <f t="shared" si="125"/>
        <v>3</v>
      </c>
      <c r="AH51" s="283">
        <f t="shared" si="125"/>
        <v>3</v>
      </c>
      <c r="AI51" s="283">
        <f t="shared" si="125"/>
        <v>3</v>
      </c>
      <c r="AJ51" s="283">
        <f t="shared" si="125"/>
        <v>3</v>
      </c>
      <c r="AK51" s="283">
        <f t="shared" si="125"/>
        <v>3</v>
      </c>
      <c r="AL51" s="283">
        <f t="shared" si="125"/>
        <v>3</v>
      </c>
      <c r="AM51" s="283">
        <f t="shared" si="125"/>
        <v>3</v>
      </c>
      <c r="AN51" s="283">
        <f t="shared" si="125"/>
        <v>3</v>
      </c>
      <c r="AO51" s="283">
        <f t="shared" si="125"/>
        <v>4</v>
      </c>
      <c r="AP51" s="283">
        <f t="shared" si="125"/>
        <v>3</v>
      </c>
      <c r="AQ51" s="283">
        <f t="shared" si="125"/>
        <v>3</v>
      </c>
      <c r="AR51" s="283">
        <f t="shared" si="125"/>
        <v>3</v>
      </c>
      <c r="AS51" s="283">
        <f t="shared" si="125"/>
        <v>2</v>
      </c>
      <c r="AT51" s="283">
        <f t="shared" si="125"/>
        <v>2</v>
      </c>
      <c r="AU51" s="283">
        <f t="shared" si="125"/>
        <v>2</v>
      </c>
      <c r="AV51" s="283">
        <v>0</v>
      </c>
      <c r="AW51" s="49">
        <f t="shared" si="118"/>
        <v>67</v>
      </c>
      <c r="AX51" s="283">
        <f t="shared" si="125"/>
        <v>0</v>
      </c>
      <c r="AY51" s="283">
        <f t="shared" si="125"/>
        <v>0</v>
      </c>
      <c r="AZ51" s="283">
        <f t="shared" si="125"/>
        <v>0</v>
      </c>
      <c r="BA51" s="283">
        <f t="shared" si="125"/>
        <v>0</v>
      </c>
      <c r="BB51" s="283">
        <f t="shared" si="125"/>
        <v>0</v>
      </c>
      <c r="BC51" s="283">
        <f t="shared" si="125"/>
        <v>0</v>
      </c>
      <c r="BD51" s="283">
        <f t="shared" si="125"/>
        <v>0</v>
      </c>
      <c r="BE51" s="283">
        <f t="shared" si="125"/>
        <v>0</v>
      </c>
      <c r="BF51" s="283">
        <f t="shared" si="125"/>
        <v>0</v>
      </c>
      <c r="BG51" s="283">
        <f t="shared" si="125"/>
        <v>103</v>
      </c>
    </row>
    <row r="52" spans="1:59" s="69" customFormat="1">
      <c r="A52" s="332"/>
      <c r="B52" s="319"/>
      <c r="C52" s="325"/>
      <c r="D52" s="51" t="s">
        <v>56</v>
      </c>
      <c r="E52" s="51">
        <f>E54+E56+E58</f>
        <v>1</v>
      </c>
      <c r="F52" s="51">
        <f t="shared" ref="F52:BG52" si="126">F54+F56+F58</f>
        <v>1</v>
      </c>
      <c r="G52" s="51">
        <f t="shared" si="126"/>
        <v>1</v>
      </c>
      <c r="H52" s="51">
        <f t="shared" si="126"/>
        <v>1</v>
      </c>
      <c r="I52" s="51">
        <f t="shared" si="126"/>
        <v>1</v>
      </c>
      <c r="J52" s="51">
        <f t="shared" si="126"/>
        <v>1</v>
      </c>
      <c r="K52" s="51">
        <f t="shared" si="126"/>
        <v>1</v>
      </c>
      <c r="L52" s="51">
        <f t="shared" si="126"/>
        <v>1</v>
      </c>
      <c r="M52" s="51">
        <f t="shared" si="126"/>
        <v>1</v>
      </c>
      <c r="N52" s="51">
        <f t="shared" si="126"/>
        <v>1</v>
      </c>
      <c r="O52" s="51">
        <f t="shared" si="126"/>
        <v>1</v>
      </c>
      <c r="P52" s="51">
        <f t="shared" si="126"/>
        <v>1</v>
      </c>
      <c r="Q52" s="51">
        <f t="shared" si="126"/>
        <v>1</v>
      </c>
      <c r="R52" s="51">
        <f t="shared" si="126"/>
        <v>1.5</v>
      </c>
      <c r="S52" s="51">
        <f t="shared" si="126"/>
        <v>1.5</v>
      </c>
      <c r="T52" s="51">
        <f t="shared" si="126"/>
        <v>1</v>
      </c>
      <c r="U52" s="51">
        <f t="shared" si="126"/>
        <v>1</v>
      </c>
      <c r="V52" s="51">
        <f t="shared" si="126"/>
        <v>18</v>
      </c>
      <c r="W52" s="51">
        <f t="shared" si="126"/>
        <v>0</v>
      </c>
      <c r="X52" s="51">
        <f t="shared" si="126"/>
        <v>0</v>
      </c>
      <c r="Y52" s="51">
        <f t="shared" si="126"/>
        <v>1.5</v>
      </c>
      <c r="Z52" s="51">
        <f t="shared" si="126"/>
        <v>1.5</v>
      </c>
      <c r="AA52" s="51">
        <f t="shared" si="126"/>
        <v>1.5</v>
      </c>
      <c r="AB52" s="51">
        <f t="shared" si="126"/>
        <v>1.5</v>
      </c>
      <c r="AC52" s="51">
        <f t="shared" si="126"/>
        <v>1.5</v>
      </c>
      <c r="AD52" s="51">
        <f t="shared" si="126"/>
        <v>1.5</v>
      </c>
      <c r="AE52" s="51">
        <f t="shared" si="126"/>
        <v>1.5</v>
      </c>
      <c r="AF52" s="51">
        <f t="shared" si="126"/>
        <v>1.5</v>
      </c>
      <c r="AG52" s="51">
        <f t="shared" si="126"/>
        <v>1.5</v>
      </c>
      <c r="AH52" s="51">
        <f t="shared" si="126"/>
        <v>1.5</v>
      </c>
      <c r="AI52" s="51">
        <f t="shared" si="126"/>
        <v>1.5</v>
      </c>
      <c r="AJ52" s="51">
        <f t="shared" si="126"/>
        <v>1.5</v>
      </c>
      <c r="AK52" s="51">
        <f t="shared" si="126"/>
        <v>1.5</v>
      </c>
      <c r="AL52" s="51">
        <f t="shared" si="126"/>
        <v>1.5</v>
      </c>
      <c r="AM52" s="51">
        <f t="shared" si="126"/>
        <v>1.5</v>
      </c>
      <c r="AN52" s="51">
        <f t="shared" si="126"/>
        <v>1.5</v>
      </c>
      <c r="AO52" s="51">
        <f t="shared" si="126"/>
        <v>2</v>
      </c>
      <c r="AP52" s="51">
        <f t="shared" si="126"/>
        <v>1.5</v>
      </c>
      <c r="AQ52" s="51">
        <f t="shared" si="126"/>
        <v>1.5</v>
      </c>
      <c r="AR52" s="51">
        <f t="shared" si="126"/>
        <v>1.5</v>
      </c>
      <c r="AS52" s="51">
        <f t="shared" si="126"/>
        <v>1</v>
      </c>
      <c r="AT52" s="51">
        <f t="shared" si="126"/>
        <v>1</v>
      </c>
      <c r="AU52" s="51">
        <f t="shared" si="126"/>
        <v>1</v>
      </c>
      <c r="AV52" s="51">
        <v>0</v>
      </c>
      <c r="AW52" s="49">
        <f t="shared" si="118"/>
        <v>33.5</v>
      </c>
      <c r="AX52" s="51">
        <f t="shared" si="126"/>
        <v>0</v>
      </c>
      <c r="AY52" s="51">
        <f t="shared" si="126"/>
        <v>0</v>
      </c>
      <c r="AZ52" s="51">
        <f t="shared" si="126"/>
        <v>0</v>
      </c>
      <c r="BA52" s="51">
        <f t="shared" si="126"/>
        <v>0</v>
      </c>
      <c r="BB52" s="51">
        <f t="shared" si="126"/>
        <v>0</v>
      </c>
      <c r="BC52" s="51">
        <f t="shared" si="126"/>
        <v>0</v>
      </c>
      <c r="BD52" s="51">
        <f t="shared" si="126"/>
        <v>0</v>
      </c>
      <c r="BE52" s="51">
        <f t="shared" si="126"/>
        <v>0</v>
      </c>
      <c r="BF52" s="51">
        <f t="shared" si="126"/>
        <v>0</v>
      </c>
      <c r="BG52" s="51">
        <f t="shared" si="126"/>
        <v>51.5</v>
      </c>
    </row>
    <row r="53" spans="1:59" s="38" customFormat="1">
      <c r="A53" s="332"/>
      <c r="B53" s="314" t="s">
        <v>68</v>
      </c>
      <c r="C53" s="316" t="s">
        <v>159</v>
      </c>
      <c r="D53" s="61" t="s">
        <v>55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49">
        <f t="shared" ref="V53:V56" si="127">SUM(E53:U53)</f>
        <v>0</v>
      </c>
      <c r="W53" s="57">
        <v>0</v>
      </c>
      <c r="X53" s="57">
        <v>0</v>
      </c>
      <c r="Y53" s="8">
        <v>1</v>
      </c>
      <c r="Z53" s="8">
        <v>1</v>
      </c>
      <c r="AA53" s="8">
        <v>1</v>
      </c>
      <c r="AB53" s="8">
        <v>1</v>
      </c>
      <c r="AC53" s="8">
        <v>1</v>
      </c>
      <c r="AD53" s="8">
        <v>1</v>
      </c>
      <c r="AE53" s="8">
        <v>1</v>
      </c>
      <c r="AF53" s="8">
        <v>1</v>
      </c>
      <c r="AG53" s="8">
        <v>1</v>
      </c>
      <c r="AH53" s="8">
        <v>1</v>
      </c>
      <c r="AI53" s="8">
        <v>1</v>
      </c>
      <c r="AJ53" s="8">
        <v>1</v>
      </c>
      <c r="AK53" s="8">
        <v>1</v>
      </c>
      <c r="AL53" s="8">
        <v>1</v>
      </c>
      <c r="AM53" s="8">
        <v>1</v>
      </c>
      <c r="AN53" s="8">
        <v>1</v>
      </c>
      <c r="AO53" s="8">
        <v>2</v>
      </c>
      <c r="AP53" s="8">
        <v>1</v>
      </c>
      <c r="AQ53" s="8">
        <v>1</v>
      </c>
      <c r="AR53" s="8">
        <v>1</v>
      </c>
      <c r="AS53" s="8">
        <v>0</v>
      </c>
      <c r="AT53" s="8">
        <v>0</v>
      </c>
      <c r="AU53" s="8">
        <v>0</v>
      </c>
      <c r="AV53" s="32">
        <v>0</v>
      </c>
      <c r="AW53" s="49">
        <f t="shared" si="118"/>
        <v>21</v>
      </c>
      <c r="AX53" s="57">
        <v>0</v>
      </c>
      <c r="AY53" s="57">
        <v>0</v>
      </c>
      <c r="AZ53" s="57">
        <v>0</v>
      </c>
      <c r="BA53" s="57">
        <v>0</v>
      </c>
      <c r="BB53" s="57">
        <v>0</v>
      </c>
      <c r="BC53" s="57">
        <v>0</v>
      </c>
      <c r="BD53" s="57">
        <v>0</v>
      </c>
      <c r="BE53" s="57">
        <v>0</v>
      </c>
      <c r="BF53" s="57">
        <v>0</v>
      </c>
      <c r="BG53" s="49">
        <f t="shared" ref="BG53:BG54" si="128">V53+AW53</f>
        <v>21</v>
      </c>
    </row>
    <row r="54" spans="1:59" s="69" customFormat="1">
      <c r="A54" s="332"/>
      <c r="B54" s="315"/>
      <c r="C54" s="317"/>
      <c r="D54" s="58" t="s">
        <v>56</v>
      </c>
      <c r="E54" s="164">
        <f>E53/2</f>
        <v>0</v>
      </c>
      <c r="F54" s="164">
        <f t="shared" ref="F54:U54" si="129">F53/2</f>
        <v>0</v>
      </c>
      <c r="G54" s="164">
        <f t="shared" si="129"/>
        <v>0</v>
      </c>
      <c r="H54" s="164">
        <f t="shared" si="129"/>
        <v>0</v>
      </c>
      <c r="I54" s="164">
        <f t="shared" si="129"/>
        <v>0</v>
      </c>
      <c r="J54" s="164">
        <f t="shared" si="129"/>
        <v>0</v>
      </c>
      <c r="K54" s="164">
        <f t="shared" si="129"/>
        <v>0</v>
      </c>
      <c r="L54" s="164">
        <f t="shared" si="129"/>
        <v>0</v>
      </c>
      <c r="M54" s="164">
        <f t="shared" si="129"/>
        <v>0</v>
      </c>
      <c r="N54" s="164">
        <f t="shared" si="129"/>
        <v>0</v>
      </c>
      <c r="O54" s="164">
        <f t="shared" si="129"/>
        <v>0</v>
      </c>
      <c r="P54" s="164">
        <f t="shared" si="129"/>
        <v>0</v>
      </c>
      <c r="Q54" s="164">
        <f t="shared" si="129"/>
        <v>0</v>
      </c>
      <c r="R54" s="164">
        <f t="shared" si="129"/>
        <v>0</v>
      </c>
      <c r="S54" s="164">
        <f t="shared" si="129"/>
        <v>0</v>
      </c>
      <c r="T54" s="164">
        <f t="shared" si="129"/>
        <v>0</v>
      </c>
      <c r="U54" s="164">
        <f t="shared" si="129"/>
        <v>0</v>
      </c>
      <c r="V54" s="7">
        <f t="shared" si="127"/>
        <v>0</v>
      </c>
      <c r="W54" s="56">
        <v>0</v>
      </c>
      <c r="X54" s="56">
        <v>0</v>
      </c>
      <c r="Y54" s="62">
        <f>Y53/2</f>
        <v>0.5</v>
      </c>
      <c r="Z54" s="164">
        <f t="shared" ref="Z54:AU54" si="130">Z53/2</f>
        <v>0.5</v>
      </c>
      <c r="AA54" s="164">
        <f t="shared" si="130"/>
        <v>0.5</v>
      </c>
      <c r="AB54" s="164">
        <f t="shared" si="130"/>
        <v>0.5</v>
      </c>
      <c r="AC54" s="164">
        <f t="shared" si="130"/>
        <v>0.5</v>
      </c>
      <c r="AD54" s="164">
        <f t="shared" si="130"/>
        <v>0.5</v>
      </c>
      <c r="AE54" s="164">
        <f t="shared" si="130"/>
        <v>0.5</v>
      </c>
      <c r="AF54" s="164">
        <f t="shared" si="130"/>
        <v>0.5</v>
      </c>
      <c r="AG54" s="164">
        <f t="shared" si="130"/>
        <v>0.5</v>
      </c>
      <c r="AH54" s="164">
        <f t="shared" si="130"/>
        <v>0.5</v>
      </c>
      <c r="AI54" s="164">
        <f t="shared" si="130"/>
        <v>0.5</v>
      </c>
      <c r="AJ54" s="164">
        <f t="shared" si="130"/>
        <v>0.5</v>
      </c>
      <c r="AK54" s="164">
        <f t="shared" si="130"/>
        <v>0.5</v>
      </c>
      <c r="AL54" s="164">
        <f t="shared" si="130"/>
        <v>0.5</v>
      </c>
      <c r="AM54" s="164">
        <f t="shared" si="130"/>
        <v>0.5</v>
      </c>
      <c r="AN54" s="164">
        <f t="shared" si="130"/>
        <v>0.5</v>
      </c>
      <c r="AO54" s="164">
        <f t="shared" si="130"/>
        <v>1</v>
      </c>
      <c r="AP54" s="164">
        <f t="shared" si="130"/>
        <v>0.5</v>
      </c>
      <c r="AQ54" s="164">
        <f t="shared" si="130"/>
        <v>0.5</v>
      </c>
      <c r="AR54" s="164">
        <f t="shared" si="130"/>
        <v>0.5</v>
      </c>
      <c r="AS54" s="164">
        <f t="shared" si="130"/>
        <v>0</v>
      </c>
      <c r="AT54" s="164">
        <f t="shared" si="130"/>
        <v>0</v>
      </c>
      <c r="AU54" s="164">
        <f t="shared" si="130"/>
        <v>0</v>
      </c>
      <c r="AV54" s="33">
        <f t="shared" ref="AV54" si="131">AV53/2</f>
        <v>0</v>
      </c>
      <c r="AW54" s="49">
        <f t="shared" si="118"/>
        <v>10.5</v>
      </c>
      <c r="AX54" s="56">
        <v>0</v>
      </c>
      <c r="AY54" s="56">
        <v>0</v>
      </c>
      <c r="AZ54" s="56">
        <v>0</v>
      </c>
      <c r="BA54" s="56">
        <v>0</v>
      </c>
      <c r="BB54" s="56">
        <v>0</v>
      </c>
      <c r="BC54" s="56">
        <v>0</v>
      </c>
      <c r="BD54" s="56">
        <v>0</v>
      </c>
      <c r="BE54" s="56">
        <v>0</v>
      </c>
      <c r="BF54" s="56">
        <v>0</v>
      </c>
      <c r="BG54" s="7">
        <f t="shared" si="128"/>
        <v>10.5</v>
      </c>
    </row>
    <row r="55" spans="1:59" s="52" customFormat="1">
      <c r="A55" s="332"/>
      <c r="B55" s="314" t="s">
        <v>69</v>
      </c>
      <c r="C55" s="360" t="s">
        <v>160</v>
      </c>
      <c r="D55" s="61" t="s">
        <v>55</v>
      </c>
      <c r="E55" s="236">
        <v>0</v>
      </c>
      <c r="F55" s="287">
        <v>0</v>
      </c>
      <c r="G55" s="287">
        <v>0</v>
      </c>
      <c r="H55" s="287">
        <v>0</v>
      </c>
      <c r="I55" s="287">
        <v>0</v>
      </c>
      <c r="J55" s="287">
        <v>0</v>
      </c>
      <c r="K55" s="287">
        <v>0</v>
      </c>
      <c r="L55" s="287">
        <v>0</v>
      </c>
      <c r="M55" s="287">
        <v>0</v>
      </c>
      <c r="N55" s="287">
        <v>0</v>
      </c>
      <c r="O55" s="287">
        <v>0</v>
      </c>
      <c r="P55" s="287">
        <v>0</v>
      </c>
      <c r="Q55" s="287">
        <v>0</v>
      </c>
      <c r="R55" s="287">
        <v>0</v>
      </c>
      <c r="S55" s="287">
        <v>0</v>
      </c>
      <c r="T55" s="287">
        <v>0</v>
      </c>
      <c r="U55" s="287">
        <v>0</v>
      </c>
      <c r="V55" s="49">
        <f t="shared" si="127"/>
        <v>0</v>
      </c>
      <c r="W55" s="57">
        <v>0</v>
      </c>
      <c r="X55" s="57">
        <v>0</v>
      </c>
      <c r="Y55" s="8">
        <v>2</v>
      </c>
      <c r="Z55" s="8">
        <v>2</v>
      </c>
      <c r="AA55" s="8">
        <v>2</v>
      </c>
      <c r="AB55" s="8">
        <v>2</v>
      </c>
      <c r="AC55" s="8">
        <v>2</v>
      </c>
      <c r="AD55" s="8">
        <v>2</v>
      </c>
      <c r="AE55" s="8">
        <v>2</v>
      </c>
      <c r="AF55" s="8">
        <v>2</v>
      </c>
      <c r="AG55" s="8">
        <v>2</v>
      </c>
      <c r="AH55" s="8">
        <v>2</v>
      </c>
      <c r="AI55" s="8">
        <v>2</v>
      </c>
      <c r="AJ55" s="8">
        <v>2</v>
      </c>
      <c r="AK55" s="8">
        <v>2</v>
      </c>
      <c r="AL55" s="8">
        <v>2</v>
      </c>
      <c r="AM55" s="8">
        <v>2</v>
      </c>
      <c r="AN55" s="8">
        <v>2</v>
      </c>
      <c r="AO55" s="8">
        <v>2</v>
      </c>
      <c r="AP55" s="8">
        <v>2</v>
      </c>
      <c r="AQ55" s="8">
        <v>2</v>
      </c>
      <c r="AR55" s="8">
        <v>2</v>
      </c>
      <c r="AS55" s="8">
        <v>2</v>
      </c>
      <c r="AT55" s="8">
        <v>2</v>
      </c>
      <c r="AU55" s="8">
        <v>2</v>
      </c>
      <c r="AV55" s="31">
        <v>0</v>
      </c>
      <c r="AW55" s="49">
        <f t="shared" si="118"/>
        <v>46</v>
      </c>
      <c r="AX55" s="57">
        <v>0</v>
      </c>
      <c r="AY55" s="57">
        <v>0</v>
      </c>
      <c r="AZ55" s="57">
        <v>0</v>
      </c>
      <c r="BA55" s="57">
        <v>0</v>
      </c>
      <c r="BB55" s="57">
        <v>0</v>
      </c>
      <c r="BC55" s="57">
        <v>0</v>
      </c>
      <c r="BD55" s="57">
        <v>0</v>
      </c>
      <c r="BE55" s="57">
        <v>0</v>
      </c>
      <c r="BF55" s="57">
        <v>0</v>
      </c>
      <c r="BG55" s="49">
        <f t="shared" ref="BG55:BG73" si="132">V55+AW55</f>
        <v>46</v>
      </c>
    </row>
    <row r="56" spans="1:59" s="53" customFormat="1">
      <c r="A56" s="332"/>
      <c r="B56" s="315"/>
      <c r="C56" s="361"/>
      <c r="D56" s="58" t="s">
        <v>56</v>
      </c>
      <c r="E56" s="164">
        <f>E55/2</f>
        <v>0</v>
      </c>
      <c r="F56" s="164">
        <f t="shared" ref="F56:U56" si="133">F55/2</f>
        <v>0</v>
      </c>
      <c r="G56" s="164">
        <f t="shared" si="133"/>
        <v>0</v>
      </c>
      <c r="H56" s="164">
        <f t="shared" si="133"/>
        <v>0</v>
      </c>
      <c r="I56" s="164">
        <f t="shared" si="133"/>
        <v>0</v>
      </c>
      <c r="J56" s="164">
        <f t="shared" si="133"/>
        <v>0</v>
      </c>
      <c r="K56" s="164">
        <f t="shared" si="133"/>
        <v>0</v>
      </c>
      <c r="L56" s="164">
        <f t="shared" si="133"/>
        <v>0</v>
      </c>
      <c r="M56" s="164">
        <f t="shared" si="133"/>
        <v>0</v>
      </c>
      <c r="N56" s="164">
        <f t="shared" si="133"/>
        <v>0</v>
      </c>
      <c r="O56" s="164">
        <f t="shared" si="133"/>
        <v>0</v>
      </c>
      <c r="P56" s="164">
        <f t="shared" si="133"/>
        <v>0</v>
      </c>
      <c r="Q56" s="164">
        <f t="shared" si="133"/>
        <v>0</v>
      </c>
      <c r="R56" s="164">
        <f t="shared" si="133"/>
        <v>0</v>
      </c>
      <c r="S56" s="164">
        <f t="shared" si="133"/>
        <v>0</v>
      </c>
      <c r="T56" s="164">
        <f t="shared" si="133"/>
        <v>0</v>
      </c>
      <c r="U56" s="164">
        <f t="shared" si="133"/>
        <v>0</v>
      </c>
      <c r="V56" s="7">
        <f t="shared" si="127"/>
        <v>0</v>
      </c>
      <c r="W56" s="56">
        <v>0</v>
      </c>
      <c r="X56" s="56">
        <v>0</v>
      </c>
      <c r="Y56" s="64">
        <f>Y55/2</f>
        <v>1</v>
      </c>
      <c r="Z56" s="96">
        <f t="shared" ref="Z56:AU56" si="134">Z55/2</f>
        <v>1</v>
      </c>
      <c r="AA56" s="96">
        <f t="shared" si="134"/>
        <v>1</v>
      </c>
      <c r="AB56" s="96">
        <f t="shared" si="134"/>
        <v>1</v>
      </c>
      <c r="AC56" s="96">
        <f t="shared" si="134"/>
        <v>1</v>
      </c>
      <c r="AD56" s="96">
        <f t="shared" si="134"/>
        <v>1</v>
      </c>
      <c r="AE56" s="96">
        <f t="shared" si="134"/>
        <v>1</v>
      </c>
      <c r="AF56" s="96">
        <f t="shared" si="134"/>
        <v>1</v>
      </c>
      <c r="AG56" s="96">
        <f t="shared" si="134"/>
        <v>1</v>
      </c>
      <c r="AH56" s="96">
        <f t="shared" si="134"/>
        <v>1</v>
      </c>
      <c r="AI56" s="96">
        <f t="shared" si="134"/>
        <v>1</v>
      </c>
      <c r="AJ56" s="96">
        <f t="shared" si="134"/>
        <v>1</v>
      </c>
      <c r="AK56" s="96">
        <f t="shared" si="134"/>
        <v>1</v>
      </c>
      <c r="AL56" s="96">
        <f t="shared" si="134"/>
        <v>1</v>
      </c>
      <c r="AM56" s="96">
        <f t="shared" si="134"/>
        <v>1</v>
      </c>
      <c r="AN56" s="96">
        <f t="shared" si="134"/>
        <v>1</v>
      </c>
      <c r="AO56" s="96">
        <f t="shared" si="134"/>
        <v>1</v>
      </c>
      <c r="AP56" s="96">
        <f t="shared" si="134"/>
        <v>1</v>
      </c>
      <c r="AQ56" s="96">
        <f t="shared" si="134"/>
        <v>1</v>
      </c>
      <c r="AR56" s="96">
        <f t="shared" si="134"/>
        <v>1</v>
      </c>
      <c r="AS56" s="96">
        <f t="shared" si="134"/>
        <v>1</v>
      </c>
      <c r="AT56" s="96">
        <f t="shared" si="134"/>
        <v>1</v>
      </c>
      <c r="AU56" s="96">
        <f t="shared" si="134"/>
        <v>1</v>
      </c>
      <c r="AV56" s="33">
        <f t="shared" ref="AV56:AV58" si="135">AV55/2</f>
        <v>0</v>
      </c>
      <c r="AW56" s="49">
        <f t="shared" si="118"/>
        <v>23</v>
      </c>
      <c r="AX56" s="56">
        <v>0</v>
      </c>
      <c r="AY56" s="56">
        <v>0</v>
      </c>
      <c r="AZ56" s="56">
        <v>0</v>
      </c>
      <c r="BA56" s="56">
        <v>0</v>
      </c>
      <c r="BB56" s="56">
        <v>0</v>
      </c>
      <c r="BC56" s="56">
        <v>0</v>
      </c>
      <c r="BD56" s="56">
        <v>0</v>
      </c>
      <c r="BE56" s="56">
        <v>0</v>
      </c>
      <c r="BF56" s="56">
        <v>0</v>
      </c>
      <c r="BG56" s="7">
        <f t="shared" si="132"/>
        <v>23</v>
      </c>
    </row>
    <row r="57" spans="1:59" s="250" customFormat="1">
      <c r="A57" s="332"/>
      <c r="B57" s="320" t="s">
        <v>154</v>
      </c>
      <c r="C57" s="322" t="s">
        <v>155</v>
      </c>
      <c r="D57" s="244" t="s">
        <v>55</v>
      </c>
      <c r="E57" s="245">
        <v>2</v>
      </c>
      <c r="F57" s="245">
        <v>2</v>
      </c>
      <c r="G57" s="245">
        <v>2</v>
      </c>
      <c r="H57" s="245">
        <v>2</v>
      </c>
      <c r="I57" s="245">
        <v>2</v>
      </c>
      <c r="J57" s="245">
        <v>2</v>
      </c>
      <c r="K57" s="245">
        <v>2</v>
      </c>
      <c r="L57" s="245">
        <v>2</v>
      </c>
      <c r="M57" s="245">
        <v>2</v>
      </c>
      <c r="N57" s="245">
        <v>2</v>
      </c>
      <c r="O57" s="245">
        <v>2</v>
      </c>
      <c r="P57" s="248">
        <v>2</v>
      </c>
      <c r="Q57" s="248">
        <v>2</v>
      </c>
      <c r="R57" s="248">
        <v>3</v>
      </c>
      <c r="S57" s="248">
        <v>3</v>
      </c>
      <c r="T57" s="248">
        <v>2</v>
      </c>
      <c r="U57" s="245">
        <v>2</v>
      </c>
      <c r="V57" s="246">
        <f t="shared" ref="V57:V58" si="136">SUM(E57:U57)</f>
        <v>36</v>
      </c>
      <c r="W57" s="247">
        <v>0</v>
      </c>
      <c r="X57" s="247">
        <v>0</v>
      </c>
      <c r="Y57" s="248">
        <v>0</v>
      </c>
      <c r="Z57" s="248">
        <v>0</v>
      </c>
      <c r="AA57" s="248">
        <v>0</v>
      </c>
      <c r="AB57" s="248">
        <v>0</v>
      </c>
      <c r="AC57" s="248">
        <v>0</v>
      </c>
      <c r="AD57" s="248">
        <v>0</v>
      </c>
      <c r="AE57" s="248">
        <v>0</v>
      </c>
      <c r="AF57" s="248">
        <v>0</v>
      </c>
      <c r="AG57" s="248">
        <v>0</v>
      </c>
      <c r="AH57" s="248">
        <v>0</v>
      </c>
      <c r="AI57" s="248">
        <v>0</v>
      </c>
      <c r="AJ57" s="248">
        <v>0</v>
      </c>
      <c r="AK57" s="248">
        <v>0</v>
      </c>
      <c r="AL57" s="248">
        <v>0</v>
      </c>
      <c r="AM57" s="248">
        <v>0</v>
      </c>
      <c r="AN57" s="248">
        <v>0</v>
      </c>
      <c r="AO57" s="248">
        <v>0</v>
      </c>
      <c r="AP57" s="248">
        <v>0</v>
      </c>
      <c r="AQ57" s="248">
        <v>0</v>
      </c>
      <c r="AR57" s="248">
        <v>0</v>
      </c>
      <c r="AS57" s="248">
        <v>0</v>
      </c>
      <c r="AT57" s="248">
        <v>0</v>
      </c>
      <c r="AU57" s="248">
        <v>0</v>
      </c>
      <c r="AV57" s="249">
        <f>AV56/2</f>
        <v>0</v>
      </c>
      <c r="AW57" s="49">
        <f t="shared" si="118"/>
        <v>0</v>
      </c>
      <c r="AX57" s="247">
        <v>0</v>
      </c>
      <c r="AY57" s="247">
        <v>0</v>
      </c>
      <c r="AZ57" s="247">
        <v>0</v>
      </c>
      <c r="BA57" s="247">
        <v>0</v>
      </c>
      <c r="BB57" s="247">
        <v>0</v>
      </c>
      <c r="BC57" s="247">
        <v>0</v>
      </c>
      <c r="BD57" s="247">
        <v>0</v>
      </c>
      <c r="BE57" s="247">
        <v>0</v>
      </c>
      <c r="BF57" s="247">
        <v>0</v>
      </c>
      <c r="BG57" s="246">
        <f t="shared" ref="BG57:BG58" si="137">V57+AW57</f>
        <v>36</v>
      </c>
    </row>
    <row r="58" spans="1:59" s="257" customFormat="1">
      <c r="A58" s="332"/>
      <c r="B58" s="321"/>
      <c r="C58" s="323"/>
      <c r="D58" s="251" t="s">
        <v>56</v>
      </c>
      <c r="E58" s="252">
        <f>E57/2</f>
        <v>1</v>
      </c>
      <c r="F58" s="252">
        <f t="shared" ref="F58:U58" si="138">F57/2</f>
        <v>1</v>
      </c>
      <c r="G58" s="252">
        <f t="shared" si="138"/>
        <v>1</v>
      </c>
      <c r="H58" s="252">
        <f t="shared" si="138"/>
        <v>1</v>
      </c>
      <c r="I58" s="252">
        <f t="shared" si="138"/>
        <v>1</v>
      </c>
      <c r="J58" s="252">
        <f t="shared" si="138"/>
        <v>1</v>
      </c>
      <c r="K58" s="252">
        <f t="shared" si="138"/>
        <v>1</v>
      </c>
      <c r="L58" s="252">
        <f t="shared" si="138"/>
        <v>1</v>
      </c>
      <c r="M58" s="252">
        <f t="shared" si="138"/>
        <v>1</v>
      </c>
      <c r="N58" s="252">
        <f t="shared" si="138"/>
        <v>1</v>
      </c>
      <c r="O58" s="252">
        <f t="shared" si="138"/>
        <v>1</v>
      </c>
      <c r="P58" s="252">
        <f t="shared" si="138"/>
        <v>1</v>
      </c>
      <c r="Q58" s="252">
        <f t="shared" si="138"/>
        <v>1</v>
      </c>
      <c r="R58" s="252">
        <f t="shared" si="138"/>
        <v>1.5</v>
      </c>
      <c r="S58" s="252">
        <f t="shared" si="138"/>
        <v>1.5</v>
      </c>
      <c r="T58" s="252">
        <f t="shared" si="138"/>
        <v>1</v>
      </c>
      <c r="U58" s="252">
        <f t="shared" si="138"/>
        <v>1</v>
      </c>
      <c r="V58" s="253">
        <f t="shared" si="136"/>
        <v>18</v>
      </c>
      <c r="W58" s="254">
        <v>0</v>
      </c>
      <c r="X58" s="254">
        <v>0</v>
      </c>
      <c r="Y58" s="255">
        <f>Y57/2</f>
        <v>0</v>
      </c>
      <c r="Z58" s="255">
        <f t="shared" ref="Z58:AU58" si="139">Z57/2</f>
        <v>0</v>
      </c>
      <c r="AA58" s="255">
        <f t="shared" si="139"/>
        <v>0</v>
      </c>
      <c r="AB58" s="255">
        <f t="shared" si="139"/>
        <v>0</v>
      </c>
      <c r="AC58" s="255">
        <f t="shared" si="139"/>
        <v>0</v>
      </c>
      <c r="AD58" s="255">
        <f t="shared" si="139"/>
        <v>0</v>
      </c>
      <c r="AE58" s="255">
        <f t="shared" si="139"/>
        <v>0</v>
      </c>
      <c r="AF58" s="255">
        <f t="shared" si="139"/>
        <v>0</v>
      </c>
      <c r="AG58" s="255">
        <f t="shared" si="139"/>
        <v>0</v>
      </c>
      <c r="AH58" s="255">
        <f t="shared" si="139"/>
        <v>0</v>
      </c>
      <c r="AI58" s="255">
        <f t="shared" si="139"/>
        <v>0</v>
      </c>
      <c r="AJ58" s="255">
        <f t="shared" si="139"/>
        <v>0</v>
      </c>
      <c r="AK58" s="255">
        <f t="shared" si="139"/>
        <v>0</v>
      </c>
      <c r="AL58" s="255">
        <f t="shared" si="139"/>
        <v>0</v>
      </c>
      <c r="AM58" s="255">
        <f t="shared" si="139"/>
        <v>0</v>
      </c>
      <c r="AN58" s="255">
        <f t="shared" si="139"/>
        <v>0</v>
      </c>
      <c r="AO58" s="255">
        <f t="shared" si="139"/>
        <v>0</v>
      </c>
      <c r="AP58" s="255">
        <f t="shared" si="139"/>
        <v>0</v>
      </c>
      <c r="AQ58" s="255">
        <f t="shared" si="139"/>
        <v>0</v>
      </c>
      <c r="AR58" s="255">
        <f t="shared" si="139"/>
        <v>0</v>
      </c>
      <c r="AS58" s="255">
        <f t="shared" si="139"/>
        <v>0</v>
      </c>
      <c r="AT58" s="255">
        <f t="shared" si="139"/>
        <v>0</v>
      </c>
      <c r="AU58" s="255">
        <f t="shared" si="139"/>
        <v>0</v>
      </c>
      <c r="AV58" s="256">
        <f t="shared" si="135"/>
        <v>0</v>
      </c>
      <c r="AW58" s="49">
        <f t="shared" si="118"/>
        <v>0</v>
      </c>
      <c r="AX58" s="254">
        <v>0</v>
      </c>
      <c r="AY58" s="254">
        <v>0</v>
      </c>
      <c r="AZ58" s="254">
        <v>0</v>
      </c>
      <c r="BA58" s="254">
        <v>0</v>
      </c>
      <c r="BB58" s="254">
        <v>0</v>
      </c>
      <c r="BC58" s="254">
        <v>0</v>
      </c>
      <c r="BD58" s="254">
        <v>0</v>
      </c>
      <c r="BE58" s="254">
        <v>0</v>
      </c>
      <c r="BF58" s="254">
        <v>0</v>
      </c>
      <c r="BG58" s="253">
        <f t="shared" si="137"/>
        <v>18</v>
      </c>
    </row>
    <row r="59" spans="1:59" s="1" customFormat="1">
      <c r="A59" s="332"/>
      <c r="B59" s="362" t="s">
        <v>65</v>
      </c>
      <c r="C59" s="364" t="s">
        <v>66</v>
      </c>
      <c r="D59" s="165" t="s">
        <v>55</v>
      </c>
      <c r="E59" s="165">
        <f>E61</f>
        <v>0</v>
      </c>
      <c r="F59" s="285">
        <f t="shared" ref="F59:AW59" si="140">F61</f>
        <v>0</v>
      </c>
      <c r="G59" s="285">
        <f t="shared" si="140"/>
        <v>0</v>
      </c>
      <c r="H59" s="285">
        <f t="shared" si="140"/>
        <v>0</v>
      </c>
      <c r="I59" s="285">
        <f t="shared" si="140"/>
        <v>0</v>
      </c>
      <c r="J59" s="285">
        <f t="shared" si="140"/>
        <v>0</v>
      </c>
      <c r="K59" s="285">
        <f t="shared" si="140"/>
        <v>0</v>
      </c>
      <c r="L59" s="285">
        <f t="shared" si="140"/>
        <v>0</v>
      </c>
      <c r="M59" s="285">
        <f t="shared" si="140"/>
        <v>0</v>
      </c>
      <c r="N59" s="285">
        <f t="shared" si="140"/>
        <v>0</v>
      </c>
      <c r="O59" s="285">
        <f t="shared" si="140"/>
        <v>0</v>
      </c>
      <c r="P59" s="285">
        <f t="shared" si="140"/>
        <v>0</v>
      </c>
      <c r="Q59" s="285">
        <f t="shared" si="140"/>
        <v>0</v>
      </c>
      <c r="R59" s="285">
        <f t="shared" si="140"/>
        <v>0</v>
      </c>
      <c r="S59" s="285">
        <f t="shared" si="140"/>
        <v>0</v>
      </c>
      <c r="T59" s="285">
        <f t="shared" si="140"/>
        <v>0</v>
      </c>
      <c r="U59" s="285">
        <f t="shared" si="140"/>
        <v>0</v>
      </c>
      <c r="V59" s="285">
        <f t="shared" si="140"/>
        <v>0</v>
      </c>
      <c r="W59" s="285">
        <f t="shared" si="140"/>
        <v>0</v>
      </c>
      <c r="X59" s="285">
        <f t="shared" si="140"/>
        <v>0</v>
      </c>
      <c r="Y59" s="285">
        <f t="shared" si="140"/>
        <v>2</v>
      </c>
      <c r="Z59" s="285">
        <f t="shared" si="140"/>
        <v>2</v>
      </c>
      <c r="AA59" s="285">
        <f t="shared" si="140"/>
        <v>2</v>
      </c>
      <c r="AB59" s="285">
        <f t="shared" si="140"/>
        <v>2</v>
      </c>
      <c r="AC59" s="285">
        <f t="shared" si="140"/>
        <v>2</v>
      </c>
      <c r="AD59" s="285">
        <f t="shared" si="140"/>
        <v>2</v>
      </c>
      <c r="AE59" s="285">
        <f t="shared" si="140"/>
        <v>2</v>
      </c>
      <c r="AF59" s="285">
        <f t="shared" si="140"/>
        <v>2</v>
      </c>
      <c r="AG59" s="285">
        <f t="shared" si="140"/>
        <v>2</v>
      </c>
      <c r="AH59" s="285">
        <f t="shared" si="140"/>
        <v>2</v>
      </c>
      <c r="AI59" s="285">
        <f t="shared" si="140"/>
        <v>2</v>
      </c>
      <c r="AJ59" s="285">
        <f t="shared" si="140"/>
        <v>2</v>
      </c>
      <c r="AK59" s="285">
        <f t="shared" si="140"/>
        <v>2</v>
      </c>
      <c r="AL59" s="285">
        <f t="shared" si="140"/>
        <v>2</v>
      </c>
      <c r="AM59" s="285">
        <f t="shared" si="140"/>
        <v>2</v>
      </c>
      <c r="AN59" s="285">
        <f t="shared" si="140"/>
        <v>2</v>
      </c>
      <c r="AO59" s="285">
        <f t="shared" si="140"/>
        <v>2</v>
      </c>
      <c r="AP59" s="285">
        <f t="shared" si="140"/>
        <v>8</v>
      </c>
      <c r="AQ59" s="285">
        <f t="shared" si="140"/>
        <v>8</v>
      </c>
      <c r="AR59" s="285">
        <f t="shared" si="140"/>
        <v>8</v>
      </c>
      <c r="AS59" s="285">
        <f t="shared" si="140"/>
        <v>8</v>
      </c>
      <c r="AT59" s="285">
        <f t="shared" si="140"/>
        <v>8</v>
      </c>
      <c r="AU59" s="285">
        <f t="shared" si="140"/>
        <v>10</v>
      </c>
      <c r="AV59" s="285">
        <f t="shared" si="140"/>
        <v>0</v>
      </c>
      <c r="AW59" s="285">
        <f t="shared" si="140"/>
        <v>84</v>
      </c>
      <c r="AX59" s="165">
        <f t="shared" ref="AX59:BF59" si="141">AX61</f>
        <v>0</v>
      </c>
      <c r="AY59" s="165">
        <f t="shared" si="141"/>
        <v>0</v>
      </c>
      <c r="AZ59" s="165">
        <f t="shared" si="141"/>
        <v>0</v>
      </c>
      <c r="BA59" s="165">
        <f t="shared" si="141"/>
        <v>0</v>
      </c>
      <c r="BB59" s="165">
        <f t="shared" si="141"/>
        <v>0</v>
      </c>
      <c r="BC59" s="165">
        <f t="shared" si="141"/>
        <v>0</v>
      </c>
      <c r="BD59" s="165">
        <f t="shared" si="141"/>
        <v>0</v>
      </c>
      <c r="BE59" s="165">
        <f t="shared" si="141"/>
        <v>0</v>
      </c>
      <c r="BF59" s="165">
        <f t="shared" si="141"/>
        <v>0</v>
      </c>
      <c r="BG59" s="165">
        <f>BG61</f>
        <v>84</v>
      </c>
    </row>
    <row r="60" spans="1:59" s="69" customFormat="1">
      <c r="A60" s="332"/>
      <c r="B60" s="363"/>
      <c r="C60" s="365"/>
      <c r="D60" s="67" t="s">
        <v>56</v>
      </c>
      <c r="E60" s="67">
        <f>E62</f>
        <v>0</v>
      </c>
      <c r="F60" s="67">
        <f t="shared" ref="F60:BF60" si="142">F62</f>
        <v>0</v>
      </c>
      <c r="G60" s="67">
        <f t="shared" si="142"/>
        <v>0</v>
      </c>
      <c r="H60" s="67">
        <f t="shared" si="142"/>
        <v>0</v>
      </c>
      <c r="I60" s="67">
        <f t="shared" si="142"/>
        <v>0</v>
      </c>
      <c r="J60" s="67">
        <f t="shared" si="142"/>
        <v>0</v>
      </c>
      <c r="K60" s="67">
        <f t="shared" si="142"/>
        <v>0</v>
      </c>
      <c r="L60" s="67">
        <f t="shared" si="142"/>
        <v>0</v>
      </c>
      <c r="M60" s="67">
        <f t="shared" si="142"/>
        <v>0</v>
      </c>
      <c r="N60" s="67">
        <f t="shared" si="142"/>
        <v>0</v>
      </c>
      <c r="O60" s="67">
        <f t="shared" si="142"/>
        <v>0</v>
      </c>
      <c r="P60" s="67">
        <f t="shared" si="142"/>
        <v>0</v>
      </c>
      <c r="Q60" s="67">
        <f t="shared" si="142"/>
        <v>0</v>
      </c>
      <c r="R60" s="67">
        <f t="shared" si="142"/>
        <v>0</v>
      </c>
      <c r="S60" s="67">
        <f t="shared" si="142"/>
        <v>0</v>
      </c>
      <c r="T60" s="67">
        <f t="shared" si="142"/>
        <v>0</v>
      </c>
      <c r="U60" s="67">
        <f t="shared" si="142"/>
        <v>0</v>
      </c>
      <c r="V60" s="67">
        <f t="shared" si="142"/>
        <v>0</v>
      </c>
      <c r="W60" s="67">
        <f t="shared" si="142"/>
        <v>0</v>
      </c>
      <c r="X60" s="67">
        <f t="shared" si="142"/>
        <v>0</v>
      </c>
      <c r="Y60" s="67">
        <f t="shared" si="142"/>
        <v>1</v>
      </c>
      <c r="Z60" s="67">
        <f t="shared" si="142"/>
        <v>1</v>
      </c>
      <c r="AA60" s="67">
        <f t="shared" si="142"/>
        <v>1</v>
      </c>
      <c r="AB60" s="67">
        <f t="shared" si="142"/>
        <v>1</v>
      </c>
      <c r="AC60" s="67">
        <f t="shared" si="142"/>
        <v>1</v>
      </c>
      <c r="AD60" s="67">
        <f t="shared" si="142"/>
        <v>1</v>
      </c>
      <c r="AE60" s="67">
        <f t="shared" si="142"/>
        <v>1</v>
      </c>
      <c r="AF60" s="67">
        <f t="shared" si="142"/>
        <v>1</v>
      </c>
      <c r="AG60" s="67">
        <f t="shared" si="142"/>
        <v>1</v>
      </c>
      <c r="AH60" s="67">
        <f t="shared" si="142"/>
        <v>1</v>
      </c>
      <c r="AI60" s="67">
        <f t="shared" si="142"/>
        <v>1</v>
      </c>
      <c r="AJ60" s="67">
        <f t="shared" si="142"/>
        <v>1</v>
      </c>
      <c r="AK60" s="67">
        <f t="shared" si="142"/>
        <v>1</v>
      </c>
      <c r="AL60" s="67">
        <f t="shared" si="142"/>
        <v>1</v>
      </c>
      <c r="AM60" s="67">
        <f>AM62</f>
        <v>1</v>
      </c>
      <c r="AN60" s="67">
        <f t="shared" si="142"/>
        <v>1</v>
      </c>
      <c r="AO60" s="67">
        <f t="shared" si="142"/>
        <v>1</v>
      </c>
      <c r="AP60" s="67">
        <f t="shared" si="142"/>
        <v>1</v>
      </c>
      <c r="AQ60" s="67">
        <f t="shared" si="142"/>
        <v>1</v>
      </c>
      <c r="AR60" s="67">
        <f t="shared" si="142"/>
        <v>1</v>
      </c>
      <c r="AS60" s="67">
        <f t="shared" si="142"/>
        <v>1</v>
      </c>
      <c r="AT60" s="67">
        <f t="shared" si="142"/>
        <v>1</v>
      </c>
      <c r="AU60" s="67">
        <f t="shared" si="142"/>
        <v>2</v>
      </c>
      <c r="AV60" s="67">
        <f t="shared" si="142"/>
        <v>0</v>
      </c>
      <c r="AW60" s="67">
        <f t="shared" si="142"/>
        <v>24</v>
      </c>
      <c r="AX60" s="67">
        <f t="shared" si="142"/>
        <v>0</v>
      </c>
      <c r="AY60" s="67">
        <f t="shared" si="142"/>
        <v>0</v>
      </c>
      <c r="AZ60" s="67">
        <f t="shared" si="142"/>
        <v>0</v>
      </c>
      <c r="BA60" s="67">
        <f t="shared" si="142"/>
        <v>0</v>
      </c>
      <c r="BB60" s="67">
        <f t="shared" si="142"/>
        <v>0</v>
      </c>
      <c r="BC60" s="67">
        <f t="shared" si="142"/>
        <v>0</v>
      </c>
      <c r="BD60" s="67">
        <f t="shared" si="142"/>
        <v>0</v>
      </c>
      <c r="BE60" s="67">
        <f t="shared" si="142"/>
        <v>0</v>
      </c>
      <c r="BF60" s="67">
        <f t="shared" si="142"/>
        <v>0</v>
      </c>
      <c r="BG60" s="165">
        <f t="shared" si="132"/>
        <v>24</v>
      </c>
    </row>
    <row r="61" spans="1:59" s="53" customFormat="1">
      <c r="A61" s="332"/>
      <c r="B61" s="318" t="s">
        <v>72</v>
      </c>
      <c r="C61" s="324" t="s">
        <v>73</v>
      </c>
      <c r="D61" s="162" t="s">
        <v>55</v>
      </c>
      <c r="E61" s="162">
        <f>E65+E67+E69</f>
        <v>0</v>
      </c>
      <c r="F61" s="283">
        <f t="shared" ref="F61:BF61" si="143">F65+F67+F69</f>
        <v>0</v>
      </c>
      <c r="G61" s="283">
        <f t="shared" si="143"/>
        <v>0</v>
      </c>
      <c r="H61" s="283">
        <f t="shared" si="143"/>
        <v>0</v>
      </c>
      <c r="I61" s="283">
        <f t="shared" si="143"/>
        <v>0</v>
      </c>
      <c r="J61" s="283">
        <f t="shared" si="143"/>
        <v>0</v>
      </c>
      <c r="K61" s="283">
        <f t="shared" si="143"/>
        <v>0</v>
      </c>
      <c r="L61" s="283">
        <f t="shared" si="143"/>
        <v>0</v>
      </c>
      <c r="M61" s="283">
        <f t="shared" si="143"/>
        <v>0</v>
      </c>
      <c r="N61" s="283">
        <f t="shared" si="143"/>
        <v>0</v>
      </c>
      <c r="O61" s="283">
        <f t="shared" si="143"/>
        <v>0</v>
      </c>
      <c r="P61" s="283">
        <f t="shared" si="143"/>
        <v>0</v>
      </c>
      <c r="Q61" s="283">
        <f t="shared" si="143"/>
        <v>0</v>
      </c>
      <c r="R61" s="283">
        <f t="shared" si="143"/>
        <v>0</v>
      </c>
      <c r="S61" s="283">
        <f t="shared" si="143"/>
        <v>0</v>
      </c>
      <c r="T61" s="283">
        <f t="shared" si="143"/>
        <v>0</v>
      </c>
      <c r="U61" s="283">
        <f t="shared" si="143"/>
        <v>0</v>
      </c>
      <c r="V61" s="283">
        <f t="shared" si="143"/>
        <v>0</v>
      </c>
      <c r="W61" s="283">
        <f t="shared" si="143"/>
        <v>0</v>
      </c>
      <c r="X61" s="283">
        <f t="shared" si="143"/>
        <v>0</v>
      </c>
      <c r="Y61" s="283">
        <f t="shared" si="143"/>
        <v>2</v>
      </c>
      <c r="Z61" s="283">
        <f t="shared" si="143"/>
        <v>2</v>
      </c>
      <c r="AA61" s="283">
        <f t="shared" si="143"/>
        <v>2</v>
      </c>
      <c r="AB61" s="283">
        <f t="shared" si="143"/>
        <v>2</v>
      </c>
      <c r="AC61" s="283">
        <f t="shared" si="143"/>
        <v>2</v>
      </c>
      <c r="AD61" s="283">
        <f t="shared" si="143"/>
        <v>2</v>
      </c>
      <c r="AE61" s="283">
        <f t="shared" si="143"/>
        <v>2</v>
      </c>
      <c r="AF61" s="283">
        <f t="shared" si="143"/>
        <v>2</v>
      </c>
      <c r="AG61" s="283">
        <f t="shared" si="143"/>
        <v>2</v>
      </c>
      <c r="AH61" s="283">
        <f t="shared" si="143"/>
        <v>2</v>
      </c>
      <c r="AI61" s="283">
        <f t="shared" si="143"/>
        <v>2</v>
      </c>
      <c r="AJ61" s="283">
        <f t="shared" si="143"/>
        <v>2</v>
      </c>
      <c r="AK61" s="283">
        <f t="shared" si="143"/>
        <v>2</v>
      </c>
      <c r="AL61" s="283">
        <f t="shared" si="143"/>
        <v>2</v>
      </c>
      <c r="AM61" s="283">
        <f t="shared" si="143"/>
        <v>2</v>
      </c>
      <c r="AN61" s="283">
        <f t="shared" si="143"/>
        <v>2</v>
      </c>
      <c r="AO61" s="283">
        <f t="shared" si="143"/>
        <v>2</v>
      </c>
      <c r="AP61" s="283">
        <f t="shared" si="143"/>
        <v>8</v>
      </c>
      <c r="AQ61" s="283">
        <f t="shared" si="143"/>
        <v>8</v>
      </c>
      <c r="AR61" s="283">
        <f t="shared" si="143"/>
        <v>8</v>
      </c>
      <c r="AS61" s="283">
        <f t="shared" si="143"/>
        <v>8</v>
      </c>
      <c r="AT61" s="283">
        <f t="shared" si="143"/>
        <v>8</v>
      </c>
      <c r="AU61" s="283">
        <f t="shared" si="143"/>
        <v>10</v>
      </c>
      <c r="AV61" s="283">
        <f t="shared" si="143"/>
        <v>0</v>
      </c>
      <c r="AW61" s="283">
        <f t="shared" si="143"/>
        <v>84</v>
      </c>
      <c r="AX61" s="283">
        <f t="shared" si="143"/>
        <v>0</v>
      </c>
      <c r="AY61" s="283">
        <f t="shared" si="143"/>
        <v>0</v>
      </c>
      <c r="AZ61" s="283">
        <f t="shared" si="143"/>
        <v>0</v>
      </c>
      <c r="BA61" s="283">
        <f t="shared" si="143"/>
        <v>0</v>
      </c>
      <c r="BB61" s="283">
        <f t="shared" si="143"/>
        <v>0</v>
      </c>
      <c r="BC61" s="283">
        <f t="shared" si="143"/>
        <v>0</v>
      </c>
      <c r="BD61" s="283">
        <f t="shared" si="143"/>
        <v>0</v>
      </c>
      <c r="BE61" s="283">
        <f t="shared" si="143"/>
        <v>0</v>
      </c>
      <c r="BF61" s="283">
        <f t="shared" si="143"/>
        <v>0</v>
      </c>
      <c r="BG61" s="162">
        <f t="shared" si="132"/>
        <v>84</v>
      </c>
    </row>
    <row r="62" spans="1:59" s="70" customFormat="1">
      <c r="A62" s="332"/>
      <c r="B62" s="319"/>
      <c r="C62" s="325"/>
      <c r="D62" s="51" t="s">
        <v>56</v>
      </c>
      <c r="E62" s="51">
        <f>E64</f>
        <v>0</v>
      </c>
      <c r="F62" s="51">
        <f t="shared" ref="F62:BF62" si="144">F64</f>
        <v>0</v>
      </c>
      <c r="G62" s="51">
        <f t="shared" si="144"/>
        <v>0</v>
      </c>
      <c r="H62" s="51">
        <f t="shared" si="144"/>
        <v>0</v>
      </c>
      <c r="I62" s="51">
        <f t="shared" si="144"/>
        <v>0</v>
      </c>
      <c r="J62" s="51">
        <f t="shared" si="144"/>
        <v>0</v>
      </c>
      <c r="K62" s="51">
        <f t="shared" si="144"/>
        <v>0</v>
      </c>
      <c r="L62" s="51">
        <f t="shared" si="144"/>
        <v>0</v>
      </c>
      <c r="M62" s="51">
        <f t="shared" si="144"/>
        <v>0</v>
      </c>
      <c r="N62" s="51">
        <f t="shared" si="144"/>
        <v>0</v>
      </c>
      <c r="O62" s="51">
        <f t="shared" si="144"/>
        <v>0</v>
      </c>
      <c r="P62" s="51">
        <f t="shared" si="144"/>
        <v>0</v>
      </c>
      <c r="Q62" s="51">
        <f t="shared" si="144"/>
        <v>0</v>
      </c>
      <c r="R62" s="51">
        <f t="shared" si="144"/>
        <v>0</v>
      </c>
      <c r="S62" s="51">
        <f t="shared" si="144"/>
        <v>0</v>
      </c>
      <c r="T62" s="51">
        <f t="shared" si="144"/>
        <v>0</v>
      </c>
      <c r="U62" s="51">
        <f t="shared" si="144"/>
        <v>0</v>
      </c>
      <c r="V62" s="51">
        <f t="shared" si="144"/>
        <v>0</v>
      </c>
      <c r="W62" s="51">
        <f t="shared" si="144"/>
        <v>0</v>
      </c>
      <c r="X62" s="51">
        <f t="shared" si="144"/>
        <v>0</v>
      </c>
      <c r="Y62" s="51">
        <f t="shared" si="144"/>
        <v>1</v>
      </c>
      <c r="Z62" s="51">
        <f t="shared" si="144"/>
        <v>1</v>
      </c>
      <c r="AA62" s="51">
        <f t="shared" si="144"/>
        <v>1</v>
      </c>
      <c r="AB62" s="51">
        <f t="shared" si="144"/>
        <v>1</v>
      </c>
      <c r="AC62" s="51">
        <f t="shared" si="144"/>
        <v>1</v>
      </c>
      <c r="AD62" s="51">
        <f t="shared" si="144"/>
        <v>1</v>
      </c>
      <c r="AE62" s="51">
        <f t="shared" si="144"/>
        <v>1</v>
      </c>
      <c r="AF62" s="51">
        <f t="shared" si="144"/>
        <v>1</v>
      </c>
      <c r="AG62" s="51">
        <f t="shared" si="144"/>
        <v>1</v>
      </c>
      <c r="AH62" s="51">
        <f t="shared" si="144"/>
        <v>1</v>
      </c>
      <c r="AI62" s="51">
        <f t="shared" si="144"/>
        <v>1</v>
      </c>
      <c r="AJ62" s="51">
        <f t="shared" si="144"/>
        <v>1</v>
      </c>
      <c r="AK62" s="51">
        <f t="shared" si="144"/>
        <v>1</v>
      </c>
      <c r="AL62" s="51">
        <f t="shared" si="144"/>
        <v>1</v>
      </c>
      <c r="AM62" s="51">
        <f t="shared" si="144"/>
        <v>1</v>
      </c>
      <c r="AN62" s="51">
        <f t="shared" si="144"/>
        <v>1</v>
      </c>
      <c r="AO62" s="51">
        <f t="shared" si="144"/>
        <v>1</v>
      </c>
      <c r="AP62" s="51">
        <f t="shared" si="144"/>
        <v>1</v>
      </c>
      <c r="AQ62" s="51">
        <f t="shared" si="144"/>
        <v>1</v>
      </c>
      <c r="AR62" s="51">
        <f t="shared" si="144"/>
        <v>1</v>
      </c>
      <c r="AS62" s="51">
        <f t="shared" si="144"/>
        <v>1</v>
      </c>
      <c r="AT62" s="51">
        <f t="shared" si="144"/>
        <v>1</v>
      </c>
      <c r="AU62" s="51">
        <f t="shared" si="144"/>
        <v>2</v>
      </c>
      <c r="AV62" s="51">
        <f t="shared" si="144"/>
        <v>0</v>
      </c>
      <c r="AW62" s="51">
        <f t="shared" si="144"/>
        <v>24</v>
      </c>
      <c r="AX62" s="51">
        <f t="shared" si="144"/>
        <v>0</v>
      </c>
      <c r="AY62" s="51">
        <f t="shared" si="144"/>
        <v>0</v>
      </c>
      <c r="AZ62" s="51">
        <f t="shared" si="144"/>
        <v>0</v>
      </c>
      <c r="BA62" s="51">
        <f t="shared" si="144"/>
        <v>0</v>
      </c>
      <c r="BB62" s="51">
        <f t="shared" si="144"/>
        <v>0</v>
      </c>
      <c r="BC62" s="51">
        <f t="shared" si="144"/>
        <v>0</v>
      </c>
      <c r="BD62" s="51">
        <f t="shared" si="144"/>
        <v>0</v>
      </c>
      <c r="BE62" s="51">
        <f t="shared" si="144"/>
        <v>0</v>
      </c>
      <c r="BF62" s="51">
        <f t="shared" si="144"/>
        <v>0</v>
      </c>
      <c r="BG62" s="162">
        <f t="shared" si="132"/>
        <v>24</v>
      </c>
    </row>
    <row r="63" spans="1:59" s="38" customFormat="1">
      <c r="A63" s="332"/>
      <c r="B63" s="326" t="s">
        <v>146</v>
      </c>
      <c r="C63" s="328" t="s">
        <v>165</v>
      </c>
      <c r="D63" s="166" t="s">
        <v>55</v>
      </c>
      <c r="E63" s="166">
        <f>E67+E65</f>
        <v>0</v>
      </c>
      <c r="F63" s="286">
        <f t="shared" ref="F63:X63" si="145">F67+F65</f>
        <v>0</v>
      </c>
      <c r="G63" s="286">
        <f t="shared" si="145"/>
        <v>0</v>
      </c>
      <c r="H63" s="286">
        <f t="shared" si="145"/>
        <v>0</v>
      </c>
      <c r="I63" s="286">
        <f t="shared" si="145"/>
        <v>0</v>
      </c>
      <c r="J63" s="286">
        <f t="shared" si="145"/>
        <v>0</v>
      </c>
      <c r="K63" s="286">
        <f t="shared" si="145"/>
        <v>0</v>
      </c>
      <c r="L63" s="286">
        <f t="shared" si="145"/>
        <v>0</v>
      </c>
      <c r="M63" s="286">
        <f t="shared" si="145"/>
        <v>0</v>
      </c>
      <c r="N63" s="286">
        <f t="shared" si="145"/>
        <v>0</v>
      </c>
      <c r="O63" s="286">
        <f t="shared" si="145"/>
        <v>0</v>
      </c>
      <c r="P63" s="286">
        <f t="shared" si="145"/>
        <v>0</v>
      </c>
      <c r="Q63" s="286">
        <f t="shared" si="145"/>
        <v>0</v>
      </c>
      <c r="R63" s="286">
        <f t="shared" si="145"/>
        <v>0</v>
      </c>
      <c r="S63" s="286">
        <f t="shared" si="145"/>
        <v>0</v>
      </c>
      <c r="T63" s="286">
        <f t="shared" si="145"/>
        <v>0</v>
      </c>
      <c r="U63" s="286">
        <f t="shared" si="145"/>
        <v>0</v>
      </c>
      <c r="V63" s="286">
        <f t="shared" si="145"/>
        <v>0</v>
      </c>
      <c r="W63" s="286">
        <f t="shared" si="145"/>
        <v>0</v>
      </c>
      <c r="X63" s="286">
        <f t="shared" si="145"/>
        <v>0</v>
      </c>
      <c r="Y63" s="166">
        <f>Y67+Y65+Y69</f>
        <v>2</v>
      </c>
      <c r="Z63" s="214">
        <f t="shared" ref="Z63:BG63" si="146">Z67+Z65+Z69</f>
        <v>2</v>
      </c>
      <c r="AA63" s="214">
        <f t="shared" si="146"/>
        <v>2</v>
      </c>
      <c r="AB63" s="214">
        <f t="shared" si="146"/>
        <v>2</v>
      </c>
      <c r="AC63" s="214">
        <f t="shared" si="146"/>
        <v>2</v>
      </c>
      <c r="AD63" s="214">
        <f t="shared" si="146"/>
        <v>2</v>
      </c>
      <c r="AE63" s="214">
        <f t="shared" si="146"/>
        <v>2</v>
      </c>
      <c r="AF63" s="214">
        <f t="shared" si="146"/>
        <v>2</v>
      </c>
      <c r="AG63" s="214">
        <f t="shared" si="146"/>
        <v>2</v>
      </c>
      <c r="AH63" s="214">
        <f t="shared" si="146"/>
        <v>2</v>
      </c>
      <c r="AI63" s="214">
        <f t="shared" si="146"/>
        <v>2</v>
      </c>
      <c r="AJ63" s="214">
        <f t="shared" si="146"/>
        <v>2</v>
      </c>
      <c r="AK63" s="214">
        <f t="shared" si="146"/>
        <v>2</v>
      </c>
      <c r="AL63" s="214">
        <f t="shared" si="146"/>
        <v>2</v>
      </c>
      <c r="AM63" s="214">
        <f t="shared" si="146"/>
        <v>2</v>
      </c>
      <c r="AN63" s="214">
        <f t="shared" si="146"/>
        <v>2</v>
      </c>
      <c r="AO63" s="214">
        <f t="shared" si="146"/>
        <v>2</v>
      </c>
      <c r="AP63" s="214">
        <f t="shared" si="146"/>
        <v>8</v>
      </c>
      <c r="AQ63" s="214">
        <f t="shared" si="146"/>
        <v>8</v>
      </c>
      <c r="AR63" s="214">
        <f t="shared" si="146"/>
        <v>8</v>
      </c>
      <c r="AS63" s="214">
        <f t="shared" si="146"/>
        <v>8</v>
      </c>
      <c r="AT63" s="214">
        <f t="shared" si="146"/>
        <v>8</v>
      </c>
      <c r="AU63" s="214">
        <f t="shared" si="146"/>
        <v>10</v>
      </c>
      <c r="AV63" s="214">
        <f t="shared" si="146"/>
        <v>0</v>
      </c>
      <c r="AW63" s="214">
        <f t="shared" si="146"/>
        <v>84</v>
      </c>
      <c r="AX63" s="214">
        <f t="shared" si="146"/>
        <v>0</v>
      </c>
      <c r="AY63" s="214">
        <f t="shared" si="146"/>
        <v>0</v>
      </c>
      <c r="AZ63" s="214">
        <f t="shared" si="146"/>
        <v>0</v>
      </c>
      <c r="BA63" s="214">
        <f t="shared" si="146"/>
        <v>0</v>
      </c>
      <c r="BB63" s="214">
        <f t="shared" si="146"/>
        <v>0</v>
      </c>
      <c r="BC63" s="214">
        <f t="shared" si="146"/>
        <v>0</v>
      </c>
      <c r="BD63" s="214">
        <f t="shared" si="146"/>
        <v>0</v>
      </c>
      <c r="BE63" s="214">
        <f t="shared" si="146"/>
        <v>0</v>
      </c>
      <c r="BF63" s="214">
        <f t="shared" si="146"/>
        <v>0</v>
      </c>
      <c r="BG63" s="214">
        <f t="shared" si="146"/>
        <v>84</v>
      </c>
    </row>
    <row r="64" spans="1:59" s="1" customFormat="1" ht="12.75" customHeight="1">
      <c r="A64" s="332"/>
      <c r="B64" s="327"/>
      <c r="C64" s="329"/>
      <c r="D64" s="48" t="s">
        <v>56</v>
      </c>
      <c r="E64" s="48">
        <f>E66+E68</f>
        <v>0</v>
      </c>
      <c r="F64" s="48">
        <f t="shared" ref="F64:X64" si="147">F66+F68</f>
        <v>0</v>
      </c>
      <c r="G64" s="48">
        <f t="shared" si="147"/>
        <v>0</v>
      </c>
      <c r="H64" s="48">
        <f t="shared" si="147"/>
        <v>0</v>
      </c>
      <c r="I64" s="48">
        <f t="shared" si="147"/>
        <v>0</v>
      </c>
      <c r="J64" s="48">
        <f t="shared" si="147"/>
        <v>0</v>
      </c>
      <c r="K64" s="48">
        <f t="shared" si="147"/>
        <v>0</v>
      </c>
      <c r="L64" s="48">
        <f t="shared" si="147"/>
        <v>0</v>
      </c>
      <c r="M64" s="48">
        <f t="shared" si="147"/>
        <v>0</v>
      </c>
      <c r="N64" s="48">
        <f t="shared" si="147"/>
        <v>0</v>
      </c>
      <c r="O64" s="48">
        <f t="shared" si="147"/>
        <v>0</v>
      </c>
      <c r="P64" s="48">
        <f t="shared" si="147"/>
        <v>0</v>
      </c>
      <c r="Q64" s="48">
        <f t="shared" si="147"/>
        <v>0</v>
      </c>
      <c r="R64" s="48">
        <f t="shared" si="147"/>
        <v>0</v>
      </c>
      <c r="S64" s="48">
        <f t="shared" si="147"/>
        <v>0</v>
      </c>
      <c r="T64" s="48">
        <f t="shared" si="147"/>
        <v>0</v>
      </c>
      <c r="U64" s="48">
        <f t="shared" si="147"/>
        <v>0</v>
      </c>
      <c r="V64" s="48">
        <f t="shared" si="147"/>
        <v>0</v>
      </c>
      <c r="W64" s="48">
        <f t="shared" si="147"/>
        <v>0</v>
      </c>
      <c r="X64" s="48">
        <f t="shared" si="147"/>
        <v>0</v>
      </c>
      <c r="Y64" s="48">
        <f>Y68+Y66</f>
        <v>1</v>
      </c>
      <c r="Z64" s="48">
        <f t="shared" ref="Z64:BG64" si="148">Z68+Z66</f>
        <v>1</v>
      </c>
      <c r="AA64" s="48">
        <f t="shared" si="148"/>
        <v>1</v>
      </c>
      <c r="AB64" s="48">
        <f t="shared" si="148"/>
        <v>1</v>
      </c>
      <c r="AC64" s="48">
        <f t="shared" si="148"/>
        <v>1</v>
      </c>
      <c r="AD64" s="48">
        <f t="shared" si="148"/>
        <v>1</v>
      </c>
      <c r="AE64" s="48">
        <f t="shared" si="148"/>
        <v>1</v>
      </c>
      <c r="AF64" s="48">
        <f t="shared" si="148"/>
        <v>1</v>
      </c>
      <c r="AG64" s="48">
        <f t="shared" si="148"/>
        <v>1</v>
      </c>
      <c r="AH64" s="48">
        <f t="shared" si="148"/>
        <v>1</v>
      </c>
      <c r="AI64" s="48">
        <f t="shared" si="148"/>
        <v>1</v>
      </c>
      <c r="AJ64" s="48">
        <f t="shared" si="148"/>
        <v>1</v>
      </c>
      <c r="AK64" s="48">
        <f t="shared" si="148"/>
        <v>1</v>
      </c>
      <c r="AL64" s="48">
        <f t="shared" si="148"/>
        <v>1</v>
      </c>
      <c r="AM64" s="48">
        <f t="shared" si="148"/>
        <v>1</v>
      </c>
      <c r="AN64" s="48">
        <f t="shared" si="148"/>
        <v>1</v>
      </c>
      <c r="AO64" s="48">
        <f t="shared" si="148"/>
        <v>1</v>
      </c>
      <c r="AP64" s="48">
        <f t="shared" si="148"/>
        <v>1</v>
      </c>
      <c r="AQ64" s="48">
        <f t="shared" si="148"/>
        <v>1</v>
      </c>
      <c r="AR64" s="48">
        <f t="shared" si="148"/>
        <v>1</v>
      </c>
      <c r="AS64" s="48">
        <f t="shared" si="148"/>
        <v>1</v>
      </c>
      <c r="AT64" s="48">
        <f t="shared" si="148"/>
        <v>1</v>
      </c>
      <c r="AU64" s="48">
        <f t="shared" si="148"/>
        <v>2</v>
      </c>
      <c r="AV64" s="48">
        <f t="shared" si="148"/>
        <v>0</v>
      </c>
      <c r="AW64" s="48">
        <f t="shared" si="148"/>
        <v>24</v>
      </c>
      <c r="AX64" s="48">
        <f t="shared" si="148"/>
        <v>0</v>
      </c>
      <c r="AY64" s="48">
        <f t="shared" si="148"/>
        <v>0</v>
      </c>
      <c r="AZ64" s="48">
        <f t="shared" si="148"/>
        <v>0</v>
      </c>
      <c r="BA64" s="48">
        <f t="shared" si="148"/>
        <v>0</v>
      </c>
      <c r="BB64" s="48">
        <f t="shared" si="148"/>
        <v>0</v>
      </c>
      <c r="BC64" s="48">
        <f t="shared" si="148"/>
        <v>0</v>
      </c>
      <c r="BD64" s="48">
        <f t="shared" si="148"/>
        <v>0</v>
      </c>
      <c r="BE64" s="48">
        <f t="shared" si="148"/>
        <v>0</v>
      </c>
      <c r="BF64" s="48">
        <f t="shared" si="148"/>
        <v>0</v>
      </c>
      <c r="BG64" s="48">
        <f t="shared" si="148"/>
        <v>24</v>
      </c>
    </row>
    <row r="65" spans="1:60" s="38" customFormat="1">
      <c r="A65" s="332"/>
      <c r="B65" s="314" t="s">
        <v>143</v>
      </c>
      <c r="C65" s="330" t="s">
        <v>164</v>
      </c>
      <c r="D65" s="163" t="s">
        <v>55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49">
        <f t="shared" ref="V65:V66" si="149">SUM(E65:U65)</f>
        <v>0</v>
      </c>
      <c r="W65" s="57">
        <v>0</v>
      </c>
      <c r="X65" s="76">
        <v>0</v>
      </c>
      <c r="Y65" s="18">
        <v>1</v>
      </c>
      <c r="Z65" s="18">
        <v>1</v>
      </c>
      <c r="AA65" s="18">
        <v>1</v>
      </c>
      <c r="AB65" s="18">
        <v>1</v>
      </c>
      <c r="AC65" s="18">
        <v>1</v>
      </c>
      <c r="AD65" s="18">
        <v>1</v>
      </c>
      <c r="AE65" s="18">
        <v>1</v>
      </c>
      <c r="AF65" s="18">
        <v>1</v>
      </c>
      <c r="AG65" s="18">
        <v>1</v>
      </c>
      <c r="AH65" s="18">
        <v>1</v>
      </c>
      <c r="AI65" s="18">
        <v>1</v>
      </c>
      <c r="AJ65" s="18">
        <v>1</v>
      </c>
      <c r="AK65" s="18">
        <v>1</v>
      </c>
      <c r="AL65" s="18">
        <v>1</v>
      </c>
      <c r="AM65" s="18">
        <v>1</v>
      </c>
      <c r="AN65" s="18">
        <v>1</v>
      </c>
      <c r="AO65" s="18">
        <v>1</v>
      </c>
      <c r="AP65" s="18">
        <v>1</v>
      </c>
      <c r="AQ65" s="18">
        <v>1</v>
      </c>
      <c r="AR65" s="18">
        <v>1</v>
      </c>
      <c r="AS65" s="18">
        <v>1</v>
      </c>
      <c r="AT65" s="18">
        <v>1</v>
      </c>
      <c r="AU65" s="18">
        <v>4</v>
      </c>
      <c r="AV65" s="31">
        <v>0</v>
      </c>
      <c r="AW65" s="166">
        <f t="shared" ref="AW65:AW69" si="150">SUM(W65:AV65)</f>
        <v>26</v>
      </c>
      <c r="AX65" s="57">
        <v>0</v>
      </c>
      <c r="AY65" s="76">
        <v>0</v>
      </c>
      <c r="AZ65" s="57">
        <v>0</v>
      </c>
      <c r="BA65" s="76">
        <v>0</v>
      </c>
      <c r="BB65" s="57">
        <v>0</v>
      </c>
      <c r="BC65" s="76">
        <v>0</v>
      </c>
      <c r="BD65" s="57">
        <v>0</v>
      </c>
      <c r="BE65" s="76">
        <v>0</v>
      </c>
      <c r="BF65" s="57">
        <v>0</v>
      </c>
      <c r="BG65" s="49">
        <f t="shared" si="132"/>
        <v>26</v>
      </c>
    </row>
    <row r="66" spans="1:60" s="1" customFormat="1">
      <c r="A66" s="332"/>
      <c r="B66" s="315"/>
      <c r="C66" s="331"/>
      <c r="D66" s="161" t="s">
        <v>56</v>
      </c>
      <c r="E66" s="164">
        <f>E65/2</f>
        <v>0</v>
      </c>
      <c r="F66" s="164">
        <f t="shared" ref="F66:U66" si="151">F65/2</f>
        <v>0</v>
      </c>
      <c r="G66" s="164">
        <f t="shared" si="151"/>
        <v>0</v>
      </c>
      <c r="H66" s="164">
        <f t="shared" si="151"/>
        <v>0</v>
      </c>
      <c r="I66" s="164">
        <f t="shared" si="151"/>
        <v>0</v>
      </c>
      <c r="J66" s="164">
        <f t="shared" si="151"/>
        <v>0</v>
      </c>
      <c r="K66" s="164">
        <f t="shared" si="151"/>
        <v>0</v>
      </c>
      <c r="L66" s="164">
        <f t="shared" si="151"/>
        <v>0</v>
      </c>
      <c r="M66" s="164">
        <f t="shared" si="151"/>
        <v>0</v>
      </c>
      <c r="N66" s="164">
        <f t="shared" si="151"/>
        <v>0</v>
      </c>
      <c r="O66" s="164">
        <f t="shared" si="151"/>
        <v>0</v>
      </c>
      <c r="P66" s="164">
        <f t="shared" si="151"/>
        <v>0</v>
      </c>
      <c r="Q66" s="164">
        <f t="shared" si="151"/>
        <v>0</v>
      </c>
      <c r="R66" s="164">
        <f t="shared" si="151"/>
        <v>0</v>
      </c>
      <c r="S66" s="164">
        <f t="shared" si="151"/>
        <v>0</v>
      </c>
      <c r="T66" s="164">
        <f t="shared" si="151"/>
        <v>0</v>
      </c>
      <c r="U66" s="164">
        <f t="shared" si="151"/>
        <v>0</v>
      </c>
      <c r="V66" s="49">
        <f t="shared" si="149"/>
        <v>0</v>
      </c>
      <c r="W66" s="57">
        <v>0</v>
      </c>
      <c r="X66" s="76">
        <v>0</v>
      </c>
      <c r="Y66" s="96">
        <f>Y65/2</f>
        <v>0.5</v>
      </c>
      <c r="Z66" s="96">
        <f t="shared" ref="Z66:AV66" si="152">Z65/2</f>
        <v>0.5</v>
      </c>
      <c r="AA66" s="96">
        <f t="shared" si="152"/>
        <v>0.5</v>
      </c>
      <c r="AB66" s="96">
        <f t="shared" si="152"/>
        <v>0.5</v>
      </c>
      <c r="AC66" s="96">
        <f t="shared" si="152"/>
        <v>0.5</v>
      </c>
      <c r="AD66" s="96">
        <f t="shared" si="152"/>
        <v>0.5</v>
      </c>
      <c r="AE66" s="96">
        <f t="shared" si="152"/>
        <v>0.5</v>
      </c>
      <c r="AF66" s="96">
        <f t="shared" si="152"/>
        <v>0.5</v>
      </c>
      <c r="AG66" s="96">
        <f t="shared" si="152"/>
        <v>0.5</v>
      </c>
      <c r="AH66" s="96">
        <f t="shared" si="152"/>
        <v>0.5</v>
      </c>
      <c r="AI66" s="96">
        <f t="shared" si="152"/>
        <v>0.5</v>
      </c>
      <c r="AJ66" s="96">
        <f t="shared" si="152"/>
        <v>0.5</v>
      </c>
      <c r="AK66" s="96">
        <f t="shared" si="152"/>
        <v>0.5</v>
      </c>
      <c r="AL66" s="96">
        <f t="shared" si="152"/>
        <v>0.5</v>
      </c>
      <c r="AM66" s="96">
        <f t="shared" si="152"/>
        <v>0.5</v>
      </c>
      <c r="AN66" s="96">
        <f t="shared" si="152"/>
        <v>0.5</v>
      </c>
      <c r="AO66" s="96">
        <f t="shared" si="152"/>
        <v>0.5</v>
      </c>
      <c r="AP66" s="96">
        <f t="shared" si="152"/>
        <v>0.5</v>
      </c>
      <c r="AQ66" s="96">
        <f t="shared" si="152"/>
        <v>0.5</v>
      </c>
      <c r="AR66" s="96">
        <f t="shared" si="152"/>
        <v>0.5</v>
      </c>
      <c r="AS66" s="96">
        <f t="shared" si="152"/>
        <v>0.5</v>
      </c>
      <c r="AT66" s="96">
        <f t="shared" si="152"/>
        <v>0.5</v>
      </c>
      <c r="AU66" s="96">
        <f t="shared" si="152"/>
        <v>2</v>
      </c>
      <c r="AV66" s="33">
        <f t="shared" si="152"/>
        <v>0</v>
      </c>
      <c r="AW66" s="166">
        <f t="shared" si="150"/>
        <v>13</v>
      </c>
      <c r="AX66" s="57">
        <v>0</v>
      </c>
      <c r="AY66" s="76">
        <v>0</v>
      </c>
      <c r="AZ66" s="57">
        <v>0</v>
      </c>
      <c r="BA66" s="76">
        <v>0</v>
      </c>
      <c r="BB66" s="57">
        <v>0</v>
      </c>
      <c r="BC66" s="76">
        <v>0</v>
      </c>
      <c r="BD66" s="57">
        <v>0</v>
      </c>
      <c r="BE66" s="76">
        <v>0</v>
      </c>
      <c r="BF66" s="57">
        <v>0</v>
      </c>
      <c r="BG66" s="49">
        <f t="shared" si="132"/>
        <v>13</v>
      </c>
    </row>
    <row r="67" spans="1:60" s="38" customFormat="1" ht="15" customHeight="1">
      <c r="A67" s="332"/>
      <c r="B67" s="314" t="s">
        <v>144</v>
      </c>
      <c r="C67" s="330" t="s">
        <v>165</v>
      </c>
      <c r="D67" s="163" t="s">
        <v>55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49">
        <f t="shared" ref="V67:V68" si="153">SUM(E67:U67)</f>
        <v>0</v>
      </c>
      <c r="W67" s="57">
        <v>0</v>
      </c>
      <c r="X67" s="76">
        <v>0</v>
      </c>
      <c r="Y67" s="8">
        <v>1</v>
      </c>
      <c r="Z67" s="8">
        <v>1</v>
      </c>
      <c r="AA67" s="8">
        <v>1</v>
      </c>
      <c r="AB67" s="8">
        <v>1</v>
      </c>
      <c r="AC67" s="8">
        <v>1</v>
      </c>
      <c r="AD67" s="8">
        <v>1</v>
      </c>
      <c r="AE67" s="8">
        <v>1</v>
      </c>
      <c r="AF67" s="8">
        <v>1</v>
      </c>
      <c r="AG67" s="8">
        <v>1</v>
      </c>
      <c r="AH67" s="8">
        <v>1</v>
      </c>
      <c r="AI67" s="8">
        <v>1</v>
      </c>
      <c r="AJ67" s="8">
        <v>1</v>
      </c>
      <c r="AK67" s="8">
        <v>1</v>
      </c>
      <c r="AL67" s="8">
        <v>1</v>
      </c>
      <c r="AM67" s="8">
        <v>1</v>
      </c>
      <c r="AN67" s="8">
        <v>1</v>
      </c>
      <c r="AO67" s="8">
        <v>1</v>
      </c>
      <c r="AP67" s="8">
        <v>1</v>
      </c>
      <c r="AQ67" s="8">
        <v>1</v>
      </c>
      <c r="AR67" s="8">
        <v>1</v>
      </c>
      <c r="AS67" s="8">
        <v>1</v>
      </c>
      <c r="AT67" s="8">
        <v>1</v>
      </c>
      <c r="AU67" s="8">
        <v>0</v>
      </c>
      <c r="AV67" s="31">
        <v>0</v>
      </c>
      <c r="AW67" s="166">
        <f t="shared" si="150"/>
        <v>22</v>
      </c>
      <c r="AX67" s="57">
        <v>0</v>
      </c>
      <c r="AY67" s="76">
        <v>0</v>
      </c>
      <c r="AZ67" s="57">
        <v>0</v>
      </c>
      <c r="BA67" s="76">
        <v>0</v>
      </c>
      <c r="BB67" s="57">
        <v>0</v>
      </c>
      <c r="BC67" s="76">
        <v>0</v>
      </c>
      <c r="BD67" s="57">
        <v>0</v>
      </c>
      <c r="BE67" s="76">
        <v>0</v>
      </c>
      <c r="BF67" s="57">
        <v>0</v>
      </c>
      <c r="BG67" s="49">
        <f t="shared" si="132"/>
        <v>22</v>
      </c>
    </row>
    <row r="68" spans="1:60" s="1" customFormat="1">
      <c r="A68" s="332"/>
      <c r="B68" s="315"/>
      <c r="C68" s="331"/>
      <c r="D68" s="161" t="s">
        <v>56</v>
      </c>
      <c r="E68" s="164">
        <f>E67/2</f>
        <v>0</v>
      </c>
      <c r="F68" s="164">
        <f t="shared" ref="F68:U68" si="154">F67/2</f>
        <v>0</v>
      </c>
      <c r="G68" s="164">
        <f t="shared" si="154"/>
        <v>0</v>
      </c>
      <c r="H68" s="164">
        <f t="shared" si="154"/>
        <v>0</v>
      </c>
      <c r="I68" s="164">
        <f t="shared" si="154"/>
        <v>0</v>
      </c>
      <c r="J68" s="164">
        <f t="shared" si="154"/>
        <v>0</v>
      </c>
      <c r="K68" s="164">
        <f t="shared" si="154"/>
        <v>0</v>
      </c>
      <c r="L68" s="164">
        <f t="shared" si="154"/>
        <v>0</v>
      </c>
      <c r="M68" s="164">
        <f t="shared" si="154"/>
        <v>0</v>
      </c>
      <c r="N68" s="164">
        <f t="shared" si="154"/>
        <v>0</v>
      </c>
      <c r="O68" s="164">
        <f t="shared" si="154"/>
        <v>0</v>
      </c>
      <c r="P68" s="164">
        <f t="shared" si="154"/>
        <v>0</v>
      </c>
      <c r="Q68" s="164">
        <f t="shared" si="154"/>
        <v>0</v>
      </c>
      <c r="R68" s="164">
        <f t="shared" si="154"/>
        <v>0</v>
      </c>
      <c r="S68" s="164">
        <f t="shared" si="154"/>
        <v>0</v>
      </c>
      <c r="T68" s="164">
        <f t="shared" si="154"/>
        <v>0</v>
      </c>
      <c r="U68" s="164">
        <f t="shared" si="154"/>
        <v>0</v>
      </c>
      <c r="V68" s="49">
        <f t="shared" si="153"/>
        <v>0</v>
      </c>
      <c r="W68" s="57">
        <v>0</v>
      </c>
      <c r="X68" s="76">
        <v>0</v>
      </c>
      <c r="Y68" s="96">
        <f>Y67/2</f>
        <v>0.5</v>
      </c>
      <c r="Z68" s="96">
        <f t="shared" ref="Z68:AU68" si="155">Z67/2</f>
        <v>0.5</v>
      </c>
      <c r="AA68" s="96">
        <f t="shared" si="155"/>
        <v>0.5</v>
      </c>
      <c r="AB68" s="96">
        <f t="shared" si="155"/>
        <v>0.5</v>
      </c>
      <c r="AC68" s="96">
        <f t="shared" si="155"/>
        <v>0.5</v>
      </c>
      <c r="AD68" s="96">
        <f t="shared" si="155"/>
        <v>0.5</v>
      </c>
      <c r="AE68" s="96">
        <f t="shared" si="155"/>
        <v>0.5</v>
      </c>
      <c r="AF68" s="96">
        <f t="shared" si="155"/>
        <v>0.5</v>
      </c>
      <c r="AG68" s="96">
        <f t="shared" si="155"/>
        <v>0.5</v>
      </c>
      <c r="AH68" s="96">
        <f t="shared" si="155"/>
        <v>0.5</v>
      </c>
      <c r="AI68" s="96">
        <f t="shared" si="155"/>
        <v>0.5</v>
      </c>
      <c r="AJ68" s="96">
        <f t="shared" si="155"/>
        <v>0.5</v>
      </c>
      <c r="AK68" s="96">
        <f t="shared" si="155"/>
        <v>0.5</v>
      </c>
      <c r="AL68" s="96">
        <f t="shared" si="155"/>
        <v>0.5</v>
      </c>
      <c r="AM68" s="96">
        <f t="shared" si="155"/>
        <v>0.5</v>
      </c>
      <c r="AN68" s="96">
        <f t="shared" si="155"/>
        <v>0.5</v>
      </c>
      <c r="AO68" s="96">
        <f t="shared" si="155"/>
        <v>0.5</v>
      </c>
      <c r="AP68" s="96">
        <f t="shared" si="155"/>
        <v>0.5</v>
      </c>
      <c r="AQ68" s="96">
        <f t="shared" si="155"/>
        <v>0.5</v>
      </c>
      <c r="AR68" s="96">
        <f t="shared" si="155"/>
        <v>0.5</v>
      </c>
      <c r="AS68" s="96">
        <f t="shared" si="155"/>
        <v>0.5</v>
      </c>
      <c r="AT68" s="96">
        <f t="shared" si="155"/>
        <v>0.5</v>
      </c>
      <c r="AU68" s="96">
        <f t="shared" si="155"/>
        <v>0</v>
      </c>
      <c r="AV68" s="33">
        <v>0</v>
      </c>
      <c r="AW68" s="166">
        <f t="shared" si="150"/>
        <v>11</v>
      </c>
      <c r="AX68" s="57">
        <v>0</v>
      </c>
      <c r="AY68" s="76">
        <v>0</v>
      </c>
      <c r="AZ68" s="57">
        <v>0</v>
      </c>
      <c r="BA68" s="76">
        <v>0</v>
      </c>
      <c r="BB68" s="57">
        <v>0</v>
      </c>
      <c r="BC68" s="76">
        <v>0</v>
      </c>
      <c r="BD68" s="57">
        <v>0</v>
      </c>
      <c r="BE68" s="76">
        <v>0</v>
      </c>
      <c r="BF68" s="57">
        <v>0</v>
      </c>
      <c r="BG68" s="49">
        <f t="shared" si="132"/>
        <v>11</v>
      </c>
    </row>
    <row r="69" spans="1:60" s="38" customFormat="1">
      <c r="A69" s="332"/>
      <c r="B69" s="167" t="s">
        <v>145</v>
      </c>
      <c r="C69" s="175" t="s">
        <v>74</v>
      </c>
      <c r="D69" s="163" t="s">
        <v>55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49">
        <f t="shared" ref="V69" si="156">SUM(E69:U69)</f>
        <v>0</v>
      </c>
      <c r="W69" s="57">
        <v>0</v>
      </c>
      <c r="X69" s="76">
        <v>0</v>
      </c>
      <c r="Y69" s="173">
        <v>0</v>
      </c>
      <c r="Z69" s="173">
        <v>0</v>
      </c>
      <c r="AA69" s="173">
        <v>0</v>
      </c>
      <c r="AB69" s="173">
        <v>0</v>
      </c>
      <c r="AC69" s="173">
        <v>0</v>
      </c>
      <c r="AD69" s="173">
        <v>0</v>
      </c>
      <c r="AE69" s="173">
        <v>0</v>
      </c>
      <c r="AF69" s="173">
        <v>0</v>
      </c>
      <c r="AG69" s="173">
        <v>0</v>
      </c>
      <c r="AH69" s="173">
        <v>0</v>
      </c>
      <c r="AI69" s="173">
        <v>0</v>
      </c>
      <c r="AJ69" s="173">
        <v>0</v>
      </c>
      <c r="AK69" s="173">
        <v>0</v>
      </c>
      <c r="AL69" s="173">
        <v>0</v>
      </c>
      <c r="AM69" s="173">
        <v>0</v>
      </c>
      <c r="AN69" s="173">
        <v>0</v>
      </c>
      <c r="AO69" s="173">
        <v>0</v>
      </c>
      <c r="AP69" s="173">
        <v>6</v>
      </c>
      <c r="AQ69" s="173">
        <v>6</v>
      </c>
      <c r="AR69" s="173">
        <v>6</v>
      </c>
      <c r="AS69" s="173">
        <v>6</v>
      </c>
      <c r="AT69" s="173">
        <v>6</v>
      </c>
      <c r="AU69" s="173">
        <v>6</v>
      </c>
      <c r="AV69" s="31">
        <v>0</v>
      </c>
      <c r="AW69" s="166">
        <f t="shared" si="150"/>
        <v>36</v>
      </c>
      <c r="AX69" s="57">
        <v>0</v>
      </c>
      <c r="AY69" s="76">
        <v>0</v>
      </c>
      <c r="AZ69" s="57">
        <v>0</v>
      </c>
      <c r="BA69" s="76">
        <v>0</v>
      </c>
      <c r="BB69" s="57">
        <v>0</v>
      </c>
      <c r="BC69" s="76">
        <v>0</v>
      </c>
      <c r="BD69" s="57">
        <v>0</v>
      </c>
      <c r="BE69" s="76">
        <v>0</v>
      </c>
      <c r="BF69" s="57">
        <v>0</v>
      </c>
      <c r="BG69" s="49">
        <f t="shared" si="132"/>
        <v>36</v>
      </c>
    </row>
    <row r="70" spans="1:60" s="1" customFormat="1" ht="15" customHeight="1">
      <c r="A70" s="203"/>
      <c r="B70" s="308" t="s">
        <v>57</v>
      </c>
      <c r="C70" s="309"/>
      <c r="D70" s="310"/>
      <c r="E70" s="49">
        <f t="shared" ref="E70:U70" si="157">E9+E51+E59</f>
        <v>36</v>
      </c>
      <c r="F70" s="49">
        <f t="shared" si="157"/>
        <v>36</v>
      </c>
      <c r="G70" s="49">
        <f t="shared" si="157"/>
        <v>36</v>
      </c>
      <c r="H70" s="49">
        <f t="shared" si="157"/>
        <v>36</v>
      </c>
      <c r="I70" s="49">
        <f t="shared" si="157"/>
        <v>36</v>
      </c>
      <c r="J70" s="49">
        <f t="shared" si="157"/>
        <v>36</v>
      </c>
      <c r="K70" s="49">
        <f t="shared" si="157"/>
        <v>36</v>
      </c>
      <c r="L70" s="49">
        <f t="shared" si="157"/>
        <v>36</v>
      </c>
      <c r="M70" s="49">
        <f t="shared" si="157"/>
        <v>36</v>
      </c>
      <c r="N70" s="49">
        <f t="shared" si="157"/>
        <v>36</v>
      </c>
      <c r="O70" s="49">
        <f t="shared" si="157"/>
        <v>36</v>
      </c>
      <c r="P70" s="49">
        <f t="shared" si="157"/>
        <v>36</v>
      </c>
      <c r="Q70" s="49">
        <f t="shared" si="157"/>
        <v>36</v>
      </c>
      <c r="R70" s="49">
        <f t="shared" si="157"/>
        <v>36</v>
      </c>
      <c r="S70" s="49">
        <f t="shared" si="157"/>
        <v>36</v>
      </c>
      <c r="T70" s="49">
        <f t="shared" si="157"/>
        <v>36</v>
      </c>
      <c r="U70" s="49">
        <f t="shared" si="157"/>
        <v>36</v>
      </c>
      <c r="V70" s="49">
        <f>SUM(E70:U70)</f>
        <v>612</v>
      </c>
      <c r="W70" s="199">
        <f>W9+W51</f>
        <v>0</v>
      </c>
      <c r="X70" s="199">
        <f>X9+X51</f>
        <v>0</v>
      </c>
      <c r="Y70" s="49">
        <f t="shared" ref="Y70:AV70" si="158">Y9+Y51+Y59</f>
        <v>36</v>
      </c>
      <c r="Z70" s="49">
        <f t="shared" si="158"/>
        <v>36</v>
      </c>
      <c r="AA70" s="49">
        <f t="shared" si="158"/>
        <v>36</v>
      </c>
      <c r="AB70" s="49">
        <f t="shared" si="158"/>
        <v>36</v>
      </c>
      <c r="AC70" s="49">
        <f t="shared" si="158"/>
        <v>36</v>
      </c>
      <c r="AD70" s="49">
        <f t="shared" si="158"/>
        <v>36</v>
      </c>
      <c r="AE70" s="49">
        <f t="shared" si="158"/>
        <v>36</v>
      </c>
      <c r="AF70" s="49">
        <f t="shared" si="158"/>
        <v>36</v>
      </c>
      <c r="AG70" s="49">
        <f t="shared" si="158"/>
        <v>36</v>
      </c>
      <c r="AH70" s="49">
        <f t="shared" si="158"/>
        <v>36</v>
      </c>
      <c r="AI70" s="49">
        <f t="shared" si="158"/>
        <v>36</v>
      </c>
      <c r="AJ70" s="49">
        <f t="shared" si="158"/>
        <v>36</v>
      </c>
      <c r="AK70" s="49">
        <f t="shared" si="158"/>
        <v>36</v>
      </c>
      <c r="AL70" s="49">
        <f t="shared" si="158"/>
        <v>36</v>
      </c>
      <c r="AM70" s="49">
        <f t="shared" si="158"/>
        <v>36</v>
      </c>
      <c r="AN70" s="49">
        <f t="shared" si="158"/>
        <v>36</v>
      </c>
      <c r="AO70" s="49">
        <f t="shared" si="158"/>
        <v>36</v>
      </c>
      <c r="AP70" s="49">
        <f t="shared" si="158"/>
        <v>36</v>
      </c>
      <c r="AQ70" s="49">
        <f t="shared" si="158"/>
        <v>36</v>
      </c>
      <c r="AR70" s="49">
        <f t="shared" si="158"/>
        <v>36</v>
      </c>
      <c r="AS70" s="49">
        <f t="shared" si="158"/>
        <v>36</v>
      </c>
      <c r="AT70" s="49">
        <f t="shared" si="158"/>
        <v>36</v>
      </c>
      <c r="AU70" s="49">
        <f t="shared" si="158"/>
        <v>36</v>
      </c>
      <c r="AV70" s="49">
        <f t="shared" si="158"/>
        <v>0</v>
      </c>
      <c r="AW70" s="49">
        <f>SUM(Y70:AV70)</f>
        <v>828</v>
      </c>
      <c r="AX70" s="49">
        <f t="shared" ref="AX70:BF70" ca="1" si="159">AX9+AX51+AX59</f>
        <v>0</v>
      </c>
      <c r="AY70" s="49">
        <f t="shared" ca="1" si="159"/>
        <v>0</v>
      </c>
      <c r="AZ70" s="49">
        <f t="shared" ca="1" si="159"/>
        <v>0</v>
      </c>
      <c r="BA70" s="49">
        <f t="shared" ca="1" si="159"/>
        <v>0</v>
      </c>
      <c r="BB70" s="49">
        <f t="shared" ca="1" si="159"/>
        <v>0</v>
      </c>
      <c r="BC70" s="49">
        <f t="shared" ca="1" si="159"/>
        <v>0</v>
      </c>
      <c r="BD70" s="49">
        <f t="shared" ca="1" si="159"/>
        <v>0</v>
      </c>
      <c r="BE70" s="49">
        <f t="shared" ca="1" si="159"/>
        <v>0</v>
      </c>
      <c r="BF70" s="49">
        <f t="shared" ca="1" si="159"/>
        <v>0</v>
      </c>
      <c r="BG70" s="49">
        <f t="shared" si="132"/>
        <v>1440</v>
      </c>
      <c r="BH70" s="174"/>
    </row>
    <row r="71" spans="1:60" s="1" customFormat="1">
      <c r="A71" s="203"/>
      <c r="B71" s="311" t="s">
        <v>58</v>
      </c>
      <c r="C71" s="312"/>
      <c r="D71" s="313"/>
      <c r="E71" s="170">
        <f t="shared" ref="E71:U71" si="160">E10+E52+E60</f>
        <v>18</v>
      </c>
      <c r="F71" s="170">
        <f t="shared" si="160"/>
        <v>18</v>
      </c>
      <c r="G71" s="170">
        <f t="shared" si="160"/>
        <v>18</v>
      </c>
      <c r="H71" s="170">
        <f t="shared" si="160"/>
        <v>18</v>
      </c>
      <c r="I71" s="170">
        <f t="shared" si="160"/>
        <v>18</v>
      </c>
      <c r="J71" s="170">
        <f t="shared" si="160"/>
        <v>18</v>
      </c>
      <c r="K71" s="170">
        <f t="shared" si="160"/>
        <v>18</v>
      </c>
      <c r="L71" s="170">
        <f t="shared" si="160"/>
        <v>18</v>
      </c>
      <c r="M71" s="170">
        <f t="shared" si="160"/>
        <v>18</v>
      </c>
      <c r="N71" s="170">
        <f t="shared" si="160"/>
        <v>18</v>
      </c>
      <c r="O71" s="170">
        <f t="shared" si="160"/>
        <v>18</v>
      </c>
      <c r="P71" s="170">
        <f t="shared" si="160"/>
        <v>18</v>
      </c>
      <c r="Q71" s="170">
        <f t="shared" si="160"/>
        <v>18</v>
      </c>
      <c r="R71" s="170">
        <f t="shared" si="160"/>
        <v>18</v>
      </c>
      <c r="S71" s="170">
        <f t="shared" si="160"/>
        <v>18</v>
      </c>
      <c r="T71" s="170">
        <f t="shared" si="160"/>
        <v>18</v>
      </c>
      <c r="U71" s="170">
        <f t="shared" si="160"/>
        <v>18</v>
      </c>
      <c r="V71" s="170">
        <f>V10+V52+V60</f>
        <v>306</v>
      </c>
      <c r="W71" s="200">
        <f>W10+W52+W60</f>
        <v>0</v>
      </c>
      <c r="X71" s="200">
        <f>X10+X52+X60</f>
        <v>0</v>
      </c>
      <c r="Y71" s="170">
        <f t="shared" ref="Y71:AV71" si="161">Y70/2</f>
        <v>18</v>
      </c>
      <c r="Z71" s="170">
        <f t="shared" si="161"/>
        <v>18</v>
      </c>
      <c r="AA71" s="170">
        <f t="shared" si="161"/>
        <v>18</v>
      </c>
      <c r="AB71" s="170">
        <f t="shared" si="161"/>
        <v>18</v>
      </c>
      <c r="AC71" s="170">
        <f t="shared" si="161"/>
        <v>18</v>
      </c>
      <c r="AD71" s="170">
        <f t="shared" si="161"/>
        <v>18</v>
      </c>
      <c r="AE71" s="170">
        <f t="shared" si="161"/>
        <v>18</v>
      </c>
      <c r="AF71" s="170">
        <f t="shared" si="161"/>
        <v>18</v>
      </c>
      <c r="AG71" s="170">
        <f t="shared" si="161"/>
        <v>18</v>
      </c>
      <c r="AH71" s="170">
        <f t="shared" si="161"/>
        <v>18</v>
      </c>
      <c r="AI71" s="170">
        <f t="shared" si="161"/>
        <v>18</v>
      </c>
      <c r="AJ71" s="170">
        <f t="shared" si="161"/>
        <v>18</v>
      </c>
      <c r="AK71" s="170">
        <f t="shared" si="161"/>
        <v>18</v>
      </c>
      <c r="AL71" s="170">
        <f t="shared" si="161"/>
        <v>18</v>
      </c>
      <c r="AM71" s="170">
        <f t="shared" si="161"/>
        <v>18</v>
      </c>
      <c r="AN71" s="170">
        <f t="shared" si="161"/>
        <v>18</v>
      </c>
      <c r="AO71" s="170">
        <f t="shared" si="161"/>
        <v>18</v>
      </c>
      <c r="AP71" s="170">
        <f t="shared" si="161"/>
        <v>18</v>
      </c>
      <c r="AQ71" s="170">
        <f t="shared" si="161"/>
        <v>18</v>
      </c>
      <c r="AR71" s="170">
        <f t="shared" si="161"/>
        <v>18</v>
      </c>
      <c r="AS71" s="170">
        <f t="shared" si="161"/>
        <v>18</v>
      </c>
      <c r="AT71" s="170">
        <f t="shared" si="161"/>
        <v>18</v>
      </c>
      <c r="AU71" s="170">
        <f t="shared" si="161"/>
        <v>18</v>
      </c>
      <c r="AV71" s="170">
        <f t="shared" si="161"/>
        <v>0</v>
      </c>
      <c r="AW71" s="170">
        <f>SUM(Y71:AV71)</f>
        <v>414</v>
      </c>
      <c r="AX71" s="170">
        <f t="shared" ref="AX71:BF71" ca="1" si="162">AX10+AX52+AX60</f>
        <v>0</v>
      </c>
      <c r="AY71" s="170">
        <f t="shared" ca="1" si="162"/>
        <v>0</v>
      </c>
      <c r="AZ71" s="170">
        <f t="shared" ca="1" si="162"/>
        <v>0</v>
      </c>
      <c r="BA71" s="170">
        <f t="shared" ca="1" si="162"/>
        <v>0</v>
      </c>
      <c r="BB71" s="170">
        <f t="shared" ca="1" si="162"/>
        <v>0</v>
      </c>
      <c r="BC71" s="170">
        <f t="shared" ca="1" si="162"/>
        <v>0</v>
      </c>
      <c r="BD71" s="170">
        <f t="shared" ca="1" si="162"/>
        <v>0</v>
      </c>
      <c r="BE71" s="170">
        <f t="shared" ca="1" si="162"/>
        <v>0</v>
      </c>
      <c r="BF71" s="170">
        <f t="shared" ca="1" si="162"/>
        <v>0</v>
      </c>
      <c r="BG71" s="49">
        <f t="shared" si="132"/>
        <v>720</v>
      </c>
    </row>
    <row r="72" spans="1:60" s="198" customFormat="1">
      <c r="A72" s="203"/>
      <c r="B72" s="355" t="s">
        <v>129</v>
      </c>
      <c r="C72" s="356"/>
      <c r="D72" s="196"/>
      <c r="E72" s="197">
        <f>E69</f>
        <v>0</v>
      </c>
      <c r="F72" s="197">
        <f t="shared" ref="F72:BG72" si="163">F69</f>
        <v>0</v>
      </c>
      <c r="G72" s="197">
        <f t="shared" si="163"/>
        <v>0</v>
      </c>
      <c r="H72" s="197">
        <f t="shared" si="163"/>
        <v>0</v>
      </c>
      <c r="I72" s="197">
        <f t="shared" si="163"/>
        <v>0</v>
      </c>
      <c r="J72" s="197">
        <f t="shared" si="163"/>
        <v>0</v>
      </c>
      <c r="K72" s="197">
        <f t="shared" si="163"/>
        <v>0</v>
      </c>
      <c r="L72" s="197">
        <f t="shared" si="163"/>
        <v>0</v>
      </c>
      <c r="M72" s="197">
        <f t="shared" si="163"/>
        <v>0</v>
      </c>
      <c r="N72" s="197">
        <f t="shared" si="163"/>
        <v>0</v>
      </c>
      <c r="O72" s="197">
        <f t="shared" si="163"/>
        <v>0</v>
      </c>
      <c r="P72" s="197">
        <f t="shared" si="163"/>
        <v>0</v>
      </c>
      <c r="Q72" s="197">
        <f t="shared" si="163"/>
        <v>0</v>
      </c>
      <c r="R72" s="197">
        <f t="shared" si="163"/>
        <v>0</v>
      </c>
      <c r="S72" s="197">
        <f t="shared" si="163"/>
        <v>0</v>
      </c>
      <c r="T72" s="197">
        <f t="shared" si="163"/>
        <v>0</v>
      </c>
      <c r="U72" s="197">
        <f t="shared" si="163"/>
        <v>0</v>
      </c>
      <c r="V72" s="197">
        <f t="shared" si="163"/>
        <v>0</v>
      </c>
      <c r="W72" s="197">
        <f t="shared" si="163"/>
        <v>0</v>
      </c>
      <c r="X72" s="197">
        <f t="shared" si="163"/>
        <v>0</v>
      </c>
      <c r="Y72" s="197">
        <f t="shared" si="163"/>
        <v>0</v>
      </c>
      <c r="Z72" s="197">
        <f t="shared" si="163"/>
        <v>0</v>
      </c>
      <c r="AA72" s="197">
        <f t="shared" si="163"/>
        <v>0</v>
      </c>
      <c r="AB72" s="197">
        <f t="shared" si="163"/>
        <v>0</v>
      </c>
      <c r="AC72" s="197">
        <f t="shared" si="163"/>
        <v>0</v>
      </c>
      <c r="AD72" s="197">
        <f t="shared" si="163"/>
        <v>0</v>
      </c>
      <c r="AE72" s="197">
        <f t="shared" si="163"/>
        <v>0</v>
      </c>
      <c r="AF72" s="197">
        <f t="shared" si="163"/>
        <v>0</v>
      </c>
      <c r="AG72" s="197">
        <f t="shared" si="163"/>
        <v>0</v>
      </c>
      <c r="AH72" s="197">
        <f t="shared" si="163"/>
        <v>0</v>
      </c>
      <c r="AI72" s="197">
        <f t="shared" si="163"/>
        <v>0</v>
      </c>
      <c r="AJ72" s="197">
        <f t="shared" si="163"/>
        <v>0</v>
      </c>
      <c r="AK72" s="197">
        <f t="shared" si="163"/>
        <v>0</v>
      </c>
      <c r="AL72" s="197">
        <f t="shared" si="163"/>
        <v>0</v>
      </c>
      <c r="AM72" s="197">
        <f t="shared" si="163"/>
        <v>0</v>
      </c>
      <c r="AN72" s="197">
        <f t="shared" si="163"/>
        <v>0</v>
      </c>
      <c r="AO72" s="197">
        <f t="shared" si="163"/>
        <v>0</v>
      </c>
      <c r="AP72" s="197">
        <f t="shared" si="163"/>
        <v>6</v>
      </c>
      <c r="AQ72" s="197">
        <f t="shared" si="163"/>
        <v>6</v>
      </c>
      <c r="AR72" s="197">
        <f t="shared" si="163"/>
        <v>6</v>
      </c>
      <c r="AS72" s="197">
        <f t="shared" si="163"/>
        <v>6</v>
      </c>
      <c r="AT72" s="197">
        <f>AT69</f>
        <v>6</v>
      </c>
      <c r="AU72" s="197">
        <f t="shared" si="163"/>
        <v>6</v>
      </c>
      <c r="AV72" s="197">
        <f t="shared" si="163"/>
        <v>0</v>
      </c>
      <c r="AW72" s="197">
        <f t="shared" si="163"/>
        <v>36</v>
      </c>
      <c r="AX72" s="197">
        <f t="shared" si="163"/>
        <v>0</v>
      </c>
      <c r="AY72" s="197">
        <f t="shared" si="163"/>
        <v>0</v>
      </c>
      <c r="AZ72" s="197">
        <f t="shared" si="163"/>
        <v>0</v>
      </c>
      <c r="BA72" s="197">
        <f t="shared" si="163"/>
        <v>0</v>
      </c>
      <c r="BB72" s="197">
        <f t="shared" si="163"/>
        <v>0</v>
      </c>
      <c r="BC72" s="197">
        <f t="shared" si="163"/>
        <v>0</v>
      </c>
      <c r="BD72" s="197">
        <f t="shared" si="163"/>
        <v>0</v>
      </c>
      <c r="BE72" s="197">
        <f t="shared" si="163"/>
        <v>0</v>
      </c>
      <c r="BF72" s="197">
        <f t="shared" si="163"/>
        <v>0</v>
      </c>
      <c r="BG72" s="197">
        <f t="shared" si="163"/>
        <v>36</v>
      </c>
    </row>
    <row r="73" spans="1:60" s="1" customFormat="1">
      <c r="A73" s="203"/>
      <c r="B73" s="311" t="s">
        <v>59</v>
      </c>
      <c r="C73" s="312"/>
      <c r="D73" s="313"/>
      <c r="E73" s="14">
        <f t="shared" ref="E73:AU73" si="164">E70+E71</f>
        <v>54</v>
      </c>
      <c r="F73" s="14">
        <f t="shared" si="164"/>
        <v>54</v>
      </c>
      <c r="G73" s="14">
        <f t="shared" si="164"/>
        <v>54</v>
      </c>
      <c r="H73" s="14">
        <f t="shared" si="164"/>
        <v>54</v>
      </c>
      <c r="I73" s="14">
        <f t="shared" si="164"/>
        <v>54</v>
      </c>
      <c r="J73" s="14">
        <f t="shared" si="164"/>
        <v>54</v>
      </c>
      <c r="K73" s="14">
        <f t="shared" si="164"/>
        <v>54</v>
      </c>
      <c r="L73" s="14">
        <f t="shared" si="164"/>
        <v>54</v>
      </c>
      <c r="M73" s="14">
        <f t="shared" si="164"/>
        <v>54</v>
      </c>
      <c r="N73" s="14">
        <f t="shared" si="164"/>
        <v>54</v>
      </c>
      <c r="O73" s="14">
        <f t="shared" si="164"/>
        <v>54</v>
      </c>
      <c r="P73" s="14">
        <f t="shared" si="164"/>
        <v>54</v>
      </c>
      <c r="Q73" s="14">
        <f t="shared" si="164"/>
        <v>54</v>
      </c>
      <c r="R73" s="14">
        <f t="shared" si="164"/>
        <v>54</v>
      </c>
      <c r="S73" s="14">
        <f t="shared" si="164"/>
        <v>54</v>
      </c>
      <c r="T73" s="14">
        <f t="shared" si="164"/>
        <v>54</v>
      </c>
      <c r="U73" s="14">
        <f t="shared" si="164"/>
        <v>54</v>
      </c>
      <c r="V73" s="14">
        <f t="shared" si="164"/>
        <v>918</v>
      </c>
      <c r="W73" s="201">
        <f t="shared" si="164"/>
        <v>0</v>
      </c>
      <c r="X73" s="201">
        <f t="shared" si="164"/>
        <v>0</v>
      </c>
      <c r="Y73" s="14">
        <f t="shared" si="164"/>
        <v>54</v>
      </c>
      <c r="Z73" s="14">
        <f t="shared" si="164"/>
        <v>54</v>
      </c>
      <c r="AA73" s="14">
        <f t="shared" si="164"/>
        <v>54</v>
      </c>
      <c r="AB73" s="14">
        <f t="shared" si="164"/>
        <v>54</v>
      </c>
      <c r="AC73" s="14">
        <f t="shared" si="164"/>
        <v>54</v>
      </c>
      <c r="AD73" s="14">
        <f t="shared" si="164"/>
        <v>54</v>
      </c>
      <c r="AE73" s="14">
        <f t="shared" si="164"/>
        <v>54</v>
      </c>
      <c r="AF73" s="14">
        <f t="shared" si="164"/>
        <v>54</v>
      </c>
      <c r="AG73" s="14">
        <f t="shared" si="164"/>
        <v>54</v>
      </c>
      <c r="AH73" s="14">
        <f t="shared" si="164"/>
        <v>54</v>
      </c>
      <c r="AI73" s="14">
        <f t="shared" si="164"/>
        <v>54</v>
      </c>
      <c r="AJ73" s="14">
        <f t="shared" si="164"/>
        <v>54</v>
      </c>
      <c r="AK73" s="14">
        <f t="shared" si="164"/>
        <v>54</v>
      </c>
      <c r="AL73" s="14">
        <f t="shared" si="164"/>
        <v>54</v>
      </c>
      <c r="AM73" s="14">
        <f t="shared" si="164"/>
        <v>54</v>
      </c>
      <c r="AN73" s="14">
        <f t="shared" si="164"/>
        <v>54</v>
      </c>
      <c r="AO73" s="14">
        <f t="shared" si="164"/>
        <v>54</v>
      </c>
      <c r="AP73" s="14">
        <f t="shared" si="164"/>
        <v>54</v>
      </c>
      <c r="AQ73" s="14">
        <f t="shared" si="164"/>
        <v>54</v>
      </c>
      <c r="AR73" s="14">
        <f t="shared" si="164"/>
        <v>54</v>
      </c>
      <c r="AS73" s="14">
        <f t="shared" si="164"/>
        <v>54</v>
      </c>
      <c r="AT73" s="14">
        <f t="shared" si="164"/>
        <v>54</v>
      </c>
      <c r="AU73" s="14">
        <f t="shared" si="164"/>
        <v>54</v>
      </c>
      <c r="AV73" s="49">
        <v>0</v>
      </c>
      <c r="AW73" s="14">
        <f>AW70+AW71</f>
        <v>1242</v>
      </c>
      <c r="AX73" s="14">
        <v>0</v>
      </c>
      <c r="AY73" s="14">
        <v>0</v>
      </c>
      <c r="AZ73" s="14">
        <v>0</v>
      </c>
      <c r="BA73" s="14">
        <v>0</v>
      </c>
      <c r="BB73" s="14">
        <v>0</v>
      </c>
      <c r="BC73" s="14">
        <v>0</v>
      </c>
      <c r="BD73" s="14">
        <v>0</v>
      </c>
      <c r="BE73" s="14">
        <v>0</v>
      </c>
      <c r="BF73" s="14">
        <v>0</v>
      </c>
      <c r="BG73" s="49">
        <f t="shared" si="132"/>
        <v>2160</v>
      </c>
    </row>
    <row r="74" spans="1:60">
      <c r="A74" s="203"/>
    </row>
    <row r="75" spans="1:60" s="1" customFormat="1">
      <c r="A75" s="203"/>
      <c r="B75" s="56"/>
      <c r="C75" s="16" t="s">
        <v>82</v>
      </c>
    </row>
    <row r="76" spans="1:60" s="1" customFormat="1">
      <c r="A76" s="203"/>
      <c r="B76" s="84"/>
      <c r="C76" s="16" t="s">
        <v>83</v>
      </c>
    </row>
    <row r="77" spans="1:60" s="1" customFormat="1">
      <c r="A77" s="203"/>
      <c r="B77" s="85"/>
      <c r="C77" s="16" t="s">
        <v>85</v>
      </c>
    </row>
    <row r="78" spans="1:60" s="1" customFormat="1"/>
  </sheetData>
  <mergeCells count="99">
    <mergeCell ref="B49:B50"/>
    <mergeCell ref="C49:C50"/>
    <mergeCell ref="B55:B56"/>
    <mergeCell ref="B73:D73"/>
    <mergeCell ref="B39:B40"/>
    <mergeCell ref="B41:B42"/>
    <mergeCell ref="B43:B44"/>
    <mergeCell ref="B59:B60"/>
    <mergeCell ref="C59:C60"/>
    <mergeCell ref="C41:C42"/>
    <mergeCell ref="C43:C44"/>
    <mergeCell ref="B51:B52"/>
    <mergeCell ref="C51:C52"/>
    <mergeCell ref="B45:B46"/>
    <mergeCell ref="C45:C46"/>
    <mergeCell ref="C55:C56"/>
    <mergeCell ref="B47:B48"/>
    <mergeCell ref="C47:C48"/>
    <mergeCell ref="B72:C72"/>
    <mergeCell ref="C11:C12"/>
    <mergeCell ref="E3:H3"/>
    <mergeCell ref="E5:Q5"/>
    <mergeCell ref="E7:Q7"/>
    <mergeCell ref="J3:L3"/>
    <mergeCell ref="M3:M4"/>
    <mergeCell ref="I3:I4"/>
    <mergeCell ref="N3:Q3"/>
    <mergeCell ref="B23:B24"/>
    <mergeCell ref="C23:C24"/>
    <mergeCell ref="C29:C30"/>
    <mergeCell ref="B19:B20"/>
    <mergeCell ref="C19:C20"/>
    <mergeCell ref="A1:G1"/>
    <mergeCell ref="C39:C40"/>
    <mergeCell ref="B25:B26"/>
    <mergeCell ref="C25:C26"/>
    <mergeCell ref="C27:C28"/>
    <mergeCell ref="B27:B28"/>
    <mergeCell ref="B29:B30"/>
    <mergeCell ref="B9:B10"/>
    <mergeCell ref="C9:C10"/>
    <mergeCell ref="B13:B14"/>
    <mergeCell ref="C13:C14"/>
    <mergeCell ref="B21:B22"/>
    <mergeCell ref="C21:C22"/>
    <mergeCell ref="B15:B16"/>
    <mergeCell ref="C15:C16"/>
    <mergeCell ref="D3:D8"/>
    <mergeCell ref="BC3:BF3"/>
    <mergeCell ref="W3:W4"/>
    <mergeCell ref="AW3:AW4"/>
    <mergeCell ref="V3:V4"/>
    <mergeCell ref="AE3:AE4"/>
    <mergeCell ref="AF3:AI3"/>
    <mergeCell ref="AB3:AD3"/>
    <mergeCell ref="BG3:BG8"/>
    <mergeCell ref="AJ3:AJ4"/>
    <mergeCell ref="AK3:AM3"/>
    <mergeCell ref="AN3:AN4"/>
    <mergeCell ref="AO3:AR3"/>
    <mergeCell ref="AS3:AV3"/>
    <mergeCell ref="AX3:AX4"/>
    <mergeCell ref="R5:AR5"/>
    <mergeCell ref="AS5:BF5"/>
    <mergeCell ref="S7:AR7"/>
    <mergeCell ref="AS7:BF7"/>
    <mergeCell ref="R3:U3"/>
    <mergeCell ref="AY3:BA3"/>
    <mergeCell ref="BB3:BB4"/>
    <mergeCell ref="X3:Z3"/>
    <mergeCell ref="AA3:AA4"/>
    <mergeCell ref="A2:A69"/>
    <mergeCell ref="B37:B38"/>
    <mergeCell ref="C37:C38"/>
    <mergeCell ref="B3:B8"/>
    <mergeCell ref="C3:C8"/>
    <mergeCell ref="B67:B68"/>
    <mergeCell ref="C67:C68"/>
    <mergeCell ref="C17:C18"/>
    <mergeCell ref="B17:B18"/>
    <mergeCell ref="B31:B32"/>
    <mergeCell ref="C31:C32"/>
    <mergeCell ref="B33:B34"/>
    <mergeCell ref="C33:C34"/>
    <mergeCell ref="B35:B36"/>
    <mergeCell ref="C35:C36"/>
    <mergeCell ref="B11:B12"/>
    <mergeCell ref="B70:D70"/>
    <mergeCell ref="B71:D71"/>
    <mergeCell ref="B53:B54"/>
    <mergeCell ref="C53:C54"/>
    <mergeCell ref="B61:B62"/>
    <mergeCell ref="B57:B58"/>
    <mergeCell ref="C57:C58"/>
    <mergeCell ref="C61:C62"/>
    <mergeCell ref="B63:B64"/>
    <mergeCell ref="C63:C64"/>
    <mergeCell ref="B65:B66"/>
    <mergeCell ref="C65:C66"/>
  </mergeCells>
  <pageMargins left="0.19685039370078741" right="0.23622047244094491" top="0.35433070866141736" bottom="0.35433070866141736" header="0.31496062992125984" footer="0.31496062992125984"/>
  <pageSetup paperSize="9" scale="70" orientation="landscape" verticalDpi="300" r:id="rId1"/>
  <rowBreaks count="2" manualBreakCount="2">
    <brk id="44" max="59" man="1"/>
    <brk id="78" max="59" man="1"/>
  </rowBreaks>
  <colBreaks count="1" manualBreakCount="1">
    <brk id="27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H73"/>
  <sheetViews>
    <sheetView view="pageBreakPreview" topLeftCell="A34" zoomScale="120" zoomScaleNormal="85" zoomScaleSheetLayoutView="120" workbookViewId="0">
      <pane xSplit="3" topLeftCell="D1" activePane="topRight" state="frozen"/>
      <selection pane="topRight" activeCell="AP71" sqref="AP71"/>
    </sheetView>
  </sheetViews>
  <sheetFormatPr defaultRowHeight="15"/>
  <cols>
    <col min="1" max="1" width="4.140625" customWidth="1"/>
    <col min="2" max="2" width="11.5703125" customWidth="1"/>
    <col min="3" max="3" width="48.28515625" customWidth="1"/>
    <col min="5" max="5" width="5" customWidth="1"/>
    <col min="6" max="6" width="5.140625" customWidth="1"/>
    <col min="7" max="8" width="5" customWidth="1"/>
    <col min="9" max="9" width="4.85546875" customWidth="1"/>
    <col min="10" max="10" width="5" customWidth="1"/>
    <col min="11" max="13" width="4.85546875" customWidth="1"/>
    <col min="14" max="14" width="4.5703125" customWidth="1"/>
    <col min="15" max="15" width="4.7109375" customWidth="1"/>
    <col min="16" max="16" width="5" customWidth="1"/>
    <col min="17" max="18" width="4.85546875" customWidth="1"/>
    <col min="19" max="19" width="5" customWidth="1"/>
    <col min="20" max="20" width="5.140625" customWidth="1"/>
    <col min="21" max="21" width="5.28515625" customWidth="1"/>
    <col min="22" max="22" width="5.7109375" style="1" customWidth="1"/>
    <col min="23" max="24" width="4.85546875" customWidth="1"/>
    <col min="25" max="25" width="5.140625" customWidth="1"/>
    <col min="26" max="26" width="5" customWidth="1"/>
    <col min="27" max="27" width="4.85546875" customWidth="1"/>
    <col min="28" max="28" width="4.5703125" customWidth="1"/>
    <col min="29" max="30" width="4.7109375" customWidth="1"/>
    <col min="31" max="31" width="5" customWidth="1"/>
    <col min="32" max="33" width="4.5703125" customWidth="1"/>
    <col min="34" max="35" width="4.85546875" customWidth="1"/>
    <col min="36" max="36" width="5" customWidth="1"/>
    <col min="37" max="37" width="4.85546875" customWidth="1"/>
    <col min="38" max="38" width="5.140625" customWidth="1"/>
    <col min="39" max="39" width="5" customWidth="1"/>
    <col min="40" max="40" width="5.42578125" customWidth="1"/>
    <col min="41" max="41" width="5" customWidth="1"/>
    <col min="42" max="43" width="5.140625" customWidth="1"/>
    <col min="44" max="44" width="5" customWidth="1"/>
    <col min="45" max="46" width="5.140625" customWidth="1"/>
    <col min="47" max="48" width="5" customWidth="1"/>
    <col min="49" max="49" width="5.140625" customWidth="1"/>
    <col min="50" max="50" width="5.7109375" style="1" customWidth="1"/>
    <col min="51" max="51" width="5.42578125" customWidth="1"/>
    <col min="52" max="52" width="5.28515625" customWidth="1"/>
    <col min="53" max="53" width="5" customWidth="1"/>
    <col min="54" max="54" width="5.42578125" customWidth="1"/>
    <col min="55" max="55" width="5.28515625" customWidth="1"/>
    <col min="56" max="56" width="4.85546875" customWidth="1"/>
    <col min="57" max="57" width="5" customWidth="1"/>
    <col min="58" max="58" width="5.42578125" customWidth="1"/>
    <col min="59" max="59" width="9.28515625" customWidth="1"/>
  </cols>
  <sheetData>
    <row r="1" spans="1:59" s="4" customFormat="1" ht="15" customHeight="1">
      <c r="A1" s="337" t="s">
        <v>1</v>
      </c>
      <c r="B1" s="337" t="s">
        <v>2</v>
      </c>
      <c r="C1" s="338" t="s">
        <v>3</v>
      </c>
      <c r="D1" s="354" t="s">
        <v>4</v>
      </c>
      <c r="E1" s="344" t="s">
        <v>5</v>
      </c>
      <c r="F1" s="344"/>
      <c r="G1" s="344"/>
      <c r="H1" s="344"/>
      <c r="I1" s="337" t="s">
        <v>6</v>
      </c>
      <c r="J1" s="344" t="s">
        <v>7</v>
      </c>
      <c r="K1" s="344"/>
      <c r="L1" s="344"/>
      <c r="M1" s="337" t="s">
        <v>8</v>
      </c>
      <c r="N1" s="357" t="s">
        <v>9</v>
      </c>
      <c r="O1" s="358"/>
      <c r="P1" s="358"/>
      <c r="Q1" s="359"/>
      <c r="R1" s="344" t="s">
        <v>10</v>
      </c>
      <c r="S1" s="344"/>
      <c r="T1" s="344"/>
      <c r="U1" s="344"/>
      <c r="V1" s="349" t="s">
        <v>86</v>
      </c>
      <c r="W1" s="337" t="s">
        <v>11</v>
      </c>
      <c r="X1" s="344" t="s">
        <v>12</v>
      </c>
      <c r="Y1" s="344"/>
      <c r="Z1" s="344"/>
      <c r="AA1" s="337" t="s">
        <v>13</v>
      </c>
      <c r="AB1" s="344" t="s">
        <v>14</v>
      </c>
      <c r="AC1" s="344"/>
      <c r="AD1" s="344"/>
      <c r="AE1" s="337" t="s">
        <v>15</v>
      </c>
      <c r="AF1" s="344" t="s">
        <v>16</v>
      </c>
      <c r="AG1" s="344"/>
      <c r="AH1" s="344"/>
      <c r="AI1" s="344"/>
      <c r="AJ1" s="337" t="s">
        <v>17</v>
      </c>
      <c r="AK1" s="344" t="s">
        <v>18</v>
      </c>
      <c r="AL1" s="344"/>
      <c r="AM1" s="344"/>
      <c r="AN1" s="337" t="s">
        <v>19</v>
      </c>
      <c r="AO1" s="345" t="s">
        <v>20</v>
      </c>
      <c r="AP1" s="346"/>
      <c r="AQ1" s="346"/>
      <c r="AR1" s="347"/>
      <c r="AS1" s="345" t="s">
        <v>21</v>
      </c>
      <c r="AT1" s="346"/>
      <c r="AU1" s="346"/>
      <c r="AV1" s="347"/>
      <c r="AW1" s="384" t="s">
        <v>167</v>
      </c>
      <c r="AX1" s="337" t="s">
        <v>104</v>
      </c>
      <c r="AY1" s="344" t="s">
        <v>23</v>
      </c>
      <c r="AZ1" s="344"/>
      <c r="BA1" s="344"/>
      <c r="BB1" s="348" t="s">
        <v>24</v>
      </c>
      <c r="BC1" s="344" t="s">
        <v>25</v>
      </c>
      <c r="BD1" s="344"/>
      <c r="BE1" s="344"/>
      <c r="BF1" s="344"/>
      <c r="BG1" s="343" t="s">
        <v>26</v>
      </c>
    </row>
    <row r="2" spans="1:59" s="4" customFormat="1" ht="74.25" customHeight="1">
      <c r="A2" s="337"/>
      <c r="B2" s="337"/>
      <c r="C2" s="338"/>
      <c r="D2" s="354"/>
      <c r="E2" s="303" t="s">
        <v>36</v>
      </c>
      <c r="F2" s="303" t="s">
        <v>37</v>
      </c>
      <c r="G2" s="303" t="s">
        <v>27</v>
      </c>
      <c r="H2" s="303" t="s">
        <v>28</v>
      </c>
      <c r="I2" s="337"/>
      <c r="J2" s="303" t="s">
        <v>29</v>
      </c>
      <c r="K2" s="303" t="s">
        <v>30</v>
      </c>
      <c r="L2" s="303" t="s">
        <v>31</v>
      </c>
      <c r="M2" s="337"/>
      <c r="N2" s="275" t="s">
        <v>32</v>
      </c>
      <c r="O2" s="275" t="s">
        <v>33</v>
      </c>
      <c r="P2" s="275" t="s">
        <v>34</v>
      </c>
      <c r="Q2" s="277" t="s">
        <v>35</v>
      </c>
      <c r="R2" s="303" t="s">
        <v>36</v>
      </c>
      <c r="S2" s="303" t="s">
        <v>37</v>
      </c>
      <c r="T2" s="303" t="s">
        <v>27</v>
      </c>
      <c r="U2" s="303" t="s">
        <v>28</v>
      </c>
      <c r="V2" s="350"/>
      <c r="W2" s="337"/>
      <c r="X2" s="273" t="s">
        <v>38</v>
      </c>
      <c r="Y2" s="273" t="s">
        <v>39</v>
      </c>
      <c r="Z2" s="273" t="s">
        <v>40</v>
      </c>
      <c r="AA2" s="337"/>
      <c r="AB2" s="273" t="s">
        <v>41</v>
      </c>
      <c r="AC2" s="273" t="s">
        <v>42</v>
      </c>
      <c r="AD2" s="273" t="s">
        <v>43</v>
      </c>
      <c r="AE2" s="337"/>
      <c r="AF2" s="5" t="s">
        <v>41</v>
      </c>
      <c r="AG2" s="5" t="s">
        <v>42</v>
      </c>
      <c r="AH2" s="5" t="s">
        <v>43</v>
      </c>
      <c r="AI2" s="5" t="s">
        <v>44</v>
      </c>
      <c r="AJ2" s="337"/>
      <c r="AK2" s="5" t="s">
        <v>29</v>
      </c>
      <c r="AL2" s="5" t="s">
        <v>30</v>
      </c>
      <c r="AM2" s="5" t="s">
        <v>31</v>
      </c>
      <c r="AN2" s="337"/>
      <c r="AO2" s="5" t="s">
        <v>45</v>
      </c>
      <c r="AP2" s="5" t="s">
        <v>46</v>
      </c>
      <c r="AQ2" s="5" t="s">
        <v>47</v>
      </c>
      <c r="AR2" s="5" t="s">
        <v>48</v>
      </c>
      <c r="AS2" s="5" t="s">
        <v>36</v>
      </c>
      <c r="AT2" s="5" t="s">
        <v>37</v>
      </c>
      <c r="AU2" s="5" t="s">
        <v>27</v>
      </c>
      <c r="AV2" s="5" t="s">
        <v>28</v>
      </c>
      <c r="AW2" s="384"/>
      <c r="AX2" s="337"/>
      <c r="AY2" s="5" t="s">
        <v>29</v>
      </c>
      <c r="AZ2" s="5" t="s">
        <v>30</v>
      </c>
      <c r="BA2" s="5" t="s">
        <v>31</v>
      </c>
      <c r="BB2" s="337"/>
      <c r="BC2" s="5" t="s">
        <v>32</v>
      </c>
      <c r="BD2" s="5" t="s">
        <v>33</v>
      </c>
      <c r="BE2" s="5" t="s">
        <v>34</v>
      </c>
      <c r="BF2" s="5" t="s">
        <v>49</v>
      </c>
      <c r="BG2" s="343"/>
    </row>
    <row r="3" spans="1:59" s="4" customFormat="1">
      <c r="A3" s="337"/>
      <c r="B3" s="337"/>
      <c r="C3" s="338"/>
      <c r="D3" s="354"/>
      <c r="E3" s="345" t="s">
        <v>50</v>
      </c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7"/>
      <c r="R3" s="345" t="s">
        <v>51</v>
      </c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346"/>
      <c r="AN3" s="346"/>
      <c r="AO3" s="346"/>
      <c r="AP3" s="346"/>
      <c r="AQ3" s="346"/>
      <c r="AR3" s="347"/>
      <c r="AS3" s="345" t="s">
        <v>51</v>
      </c>
      <c r="AT3" s="346"/>
      <c r="AU3" s="346"/>
      <c r="AV3" s="346"/>
      <c r="AW3" s="346"/>
      <c r="AX3" s="346"/>
      <c r="AY3" s="346"/>
      <c r="AZ3" s="346"/>
      <c r="BA3" s="346"/>
      <c r="BB3" s="346"/>
      <c r="BC3" s="346"/>
      <c r="BD3" s="346"/>
      <c r="BE3" s="346"/>
      <c r="BF3" s="347"/>
      <c r="BG3" s="343"/>
    </row>
    <row r="4" spans="1:59" s="4" customFormat="1">
      <c r="A4" s="337"/>
      <c r="B4" s="337"/>
      <c r="C4" s="338"/>
      <c r="D4" s="354"/>
      <c r="E4" s="11">
        <v>1</v>
      </c>
      <c r="F4" s="11">
        <v>2</v>
      </c>
      <c r="G4" s="11">
        <v>37</v>
      </c>
      <c r="H4" s="11">
        <v>38</v>
      </c>
      <c r="I4" s="11">
        <v>39</v>
      </c>
      <c r="J4" s="11">
        <v>40</v>
      </c>
      <c r="K4" s="11">
        <v>41</v>
      </c>
      <c r="L4" s="11">
        <v>42</v>
      </c>
      <c r="M4" s="11">
        <v>43</v>
      </c>
      <c r="N4" s="11">
        <v>44</v>
      </c>
      <c r="O4" s="11">
        <v>45</v>
      </c>
      <c r="P4" s="11">
        <v>46</v>
      </c>
      <c r="Q4" s="11">
        <v>47</v>
      </c>
      <c r="R4" s="11">
        <v>48</v>
      </c>
      <c r="S4" s="11">
        <v>49</v>
      </c>
      <c r="T4" s="11">
        <v>50</v>
      </c>
      <c r="U4" s="11">
        <v>51</v>
      </c>
      <c r="V4" s="6"/>
      <c r="W4" s="11"/>
      <c r="X4" s="11"/>
      <c r="Y4" s="11">
        <v>1</v>
      </c>
      <c r="Z4" s="11">
        <v>2</v>
      </c>
      <c r="AA4" s="302">
        <v>3</v>
      </c>
      <c r="AB4" s="302">
        <v>4</v>
      </c>
      <c r="AC4" s="302">
        <v>5</v>
      </c>
      <c r="AD4" s="302">
        <v>6</v>
      </c>
      <c r="AE4" s="302">
        <v>7</v>
      </c>
      <c r="AF4" s="302">
        <v>8</v>
      </c>
      <c r="AG4" s="302">
        <v>9</v>
      </c>
      <c r="AH4" s="302">
        <v>10</v>
      </c>
      <c r="AI4" s="302">
        <v>11</v>
      </c>
      <c r="AJ4" s="302">
        <v>12</v>
      </c>
      <c r="AK4" s="302">
        <v>13</v>
      </c>
      <c r="AL4" s="302">
        <v>14</v>
      </c>
      <c r="AM4" s="302">
        <v>15</v>
      </c>
      <c r="AN4" s="302">
        <v>16</v>
      </c>
      <c r="AO4" s="302">
        <v>17</v>
      </c>
      <c r="AP4" s="302">
        <v>18</v>
      </c>
      <c r="AQ4" s="302">
        <v>19</v>
      </c>
      <c r="AR4" s="302">
        <v>20</v>
      </c>
      <c r="AS4" s="302">
        <v>21</v>
      </c>
      <c r="AT4" s="302">
        <v>22</v>
      </c>
      <c r="AU4" s="302">
        <v>23</v>
      </c>
      <c r="AV4" s="302">
        <v>24</v>
      </c>
      <c r="AW4" s="243"/>
      <c r="AX4" s="40">
        <v>25</v>
      </c>
      <c r="AY4" s="11">
        <v>26</v>
      </c>
      <c r="AZ4" s="302">
        <v>27</v>
      </c>
      <c r="BA4" s="302">
        <v>28</v>
      </c>
      <c r="BB4" s="302">
        <v>29</v>
      </c>
      <c r="BC4" s="302">
        <v>30</v>
      </c>
      <c r="BD4" s="302">
        <v>31</v>
      </c>
      <c r="BE4" s="302">
        <v>32</v>
      </c>
      <c r="BF4" s="302">
        <v>33</v>
      </c>
      <c r="BG4" s="343"/>
    </row>
    <row r="5" spans="1:59" s="4" customFormat="1">
      <c r="A5" s="337"/>
      <c r="B5" s="337"/>
      <c r="C5" s="338"/>
      <c r="D5" s="354"/>
      <c r="E5" s="345" t="s">
        <v>52</v>
      </c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7"/>
      <c r="R5" s="345" t="s">
        <v>52</v>
      </c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346"/>
      <c r="AI5" s="346"/>
      <c r="AJ5" s="346"/>
      <c r="AK5" s="346"/>
      <c r="AL5" s="346"/>
      <c r="AM5" s="346"/>
      <c r="AN5" s="346"/>
      <c r="AO5" s="346"/>
      <c r="AP5" s="346"/>
      <c r="AQ5" s="346"/>
      <c r="AR5" s="346"/>
      <c r="AS5" s="346" t="s">
        <v>52</v>
      </c>
      <c r="AT5" s="346"/>
      <c r="AU5" s="346"/>
      <c r="AV5" s="346"/>
      <c r="AW5" s="346"/>
      <c r="AX5" s="346"/>
      <c r="AY5" s="346"/>
      <c r="AZ5" s="346"/>
      <c r="BA5" s="346"/>
      <c r="BB5" s="346"/>
      <c r="BC5" s="346"/>
      <c r="BD5" s="346"/>
      <c r="BE5" s="346"/>
      <c r="BF5" s="347"/>
      <c r="BG5" s="343"/>
    </row>
    <row r="6" spans="1:59" s="4" customFormat="1">
      <c r="A6" s="337"/>
      <c r="B6" s="337"/>
      <c r="C6" s="338"/>
      <c r="D6" s="354"/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>
        <v>9</v>
      </c>
      <c r="N6" s="11">
        <v>10</v>
      </c>
      <c r="O6" s="11">
        <v>11</v>
      </c>
      <c r="P6" s="11">
        <v>12</v>
      </c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6"/>
      <c r="W6" s="11">
        <v>18</v>
      </c>
      <c r="X6" s="11">
        <v>19</v>
      </c>
      <c r="Y6" s="11">
        <v>20</v>
      </c>
      <c r="Z6" s="11">
        <v>21</v>
      </c>
      <c r="AA6" s="11">
        <v>22</v>
      </c>
      <c r="AB6" s="11">
        <v>23</v>
      </c>
      <c r="AC6" s="11">
        <v>24</v>
      </c>
      <c r="AD6" s="11">
        <v>25</v>
      </c>
      <c r="AE6" s="11">
        <v>26</v>
      </c>
      <c r="AF6" s="11">
        <v>27</v>
      </c>
      <c r="AG6" s="11">
        <v>28</v>
      </c>
      <c r="AH6" s="11">
        <v>29</v>
      </c>
      <c r="AI6" s="11">
        <v>30</v>
      </c>
      <c r="AJ6" s="11">
        <v>31</v>
      </c>
      <c r="AK6" s="11">
        <v>32</v>
      </c>
      <c r="AL6" s="11">
        <v>33</v>
      </c>
      <c r="AM6" s="11">
        <v>34</v>
      </c>
      <c r="AN6" s="11">
        <v>35</v>
      </c>
      <c r="AO6" s="11">
        <v>36</v>
      </c>
      <c r="AP6" s="11">
        <v>37</v>
      </c>
      <c r="AQ6" s="11">
        <v>38</v>
      </c>
      <c r="AR6" s="11">
        <v>39</v>
      </c>
      <c r="AS6" s="11">
        <v>40</v>
      </c>
      <c r="AT6" s="11">
        <v>41</v>
      </c>
      <c r="AU6" s="11">
        <v>42</v>
      </c>
      <c r="AV6" s="11">
        <v>43</v>
      </c>
      <c r="AW6" s="11"/>
      <c r="AX6" s="40">
        <v>44</v>
      </c>
      <c r="AY6" s="11">
        <v>45</v>
      </c>
      <c r="AZ6" s="11">
        <v>46</v>
      </c>
      <c r="BA6" s="11">
        <v>47</v>
      </c>
      <c r="BB6" s="11">
        <v>48</v>
      </c>
      <c r="BC6" s="11">
        <v>49</v>
      </c>
      <c r="BD6" s="11">
        <v>50</v>
      </c>
      <c r="BE6" s="11">
        <v>51</v>
      </c>
      <c r="BF6" s="11">
        <v>52</v>
      </c>
      <c r="BG6" s="343"/>
    </row>
    <row r="7" spans="1:59" ht="15" customHeight="1">
      <c r="A7" s="369" t="s">
        <v>63</v>
      </c>
      <c r="B7" s="371" t="s">
        <v>54</v>
      </c>
      <c r="C7" s="372" t="s">
        <v>90</v>
      </c>
      <c r="D7" s="29" t="s">
        <v>55</v>
      </c>
      <c r="E7" s="29">
        <f t="shared" ref="E7:X7" si="0">E9+E27</f>
        <v>24</v>
      </c>
      <c r="F7" s="242">
        <f t="shared" si="0"/>
        <v>24</v>
      </c>
      <c r="G7" s="242">
        <f t="shared" si="0"/>
        <v>24</v>
      </c>
      <c r="H7" s="242">
        <f t="shared" si="0"/>
        <v>24</v>
      </c>
      <c r="I7" s="242">
        <f t="shared" si="0"/>
        <v>24</v>
      </c>
      <c r="J7" s="242">
        <f t="shared" si="0"/>
        <v>24</v>
      </c>
      <c r="K7" s="242">
        <f t="shared" si="0"/>
        <v>25</v>
      </c>
      <c r="L7" s="242">
        <f t="shared" si="0"/>
        <v>25</v>
      </c>
      <c r="M7" s="242">
        <f t="shared" si="0"/>
        <v>25</v>
      </c>
      <c r="N7" s="242">
        <f t="shared" si="0"/>
        <v>26</v>
      </c>
      <c r="O7" s="242">
        <f t="shared" si="0"/>
        <v>26</v>
      </c>
      <c r="P7" s="242">
        <f t="shared" si="0"/>
        <v>26</v>
      </c>
      <c r="Q7" s="242">
        <f t="shared" si="0"/>
        <v>29</v>
      </c>
      <c r="R7" s="242">
        <f t="shared" si="0"/>
        <v>28</v>
      </c>
      <c r="S7" s="242">
        <f t="shared" si="0"/>
        <v>28</v>
      </c>
      <c r="T7" s="242">
        <f t="shared" si="0"/>
        <v>25</v>
      </c>
      <c r="U7" s="242">
        <f t="shared" si="0"/>
        <v>28</v>
      </c>
      <c r="V7" s="242">
        <f t="shared" si="0"/>
        <v>435</v>
      </c>
      <c r="W7" s="242">
        <f t="shared" si="0"/>
        <v>0</v>
      </c>
      <c r="X7" s="242">
        <f t="shared" si="0"/>
        <v>0</v>
      </c>
      <c r="Y7" s="242">
        <f>Y9+Y27+Y35</f>
        <v>23</v>
      </c>
      <c r="Z7" s="285">
        <f t="shared" ref="Z7:BG7" si="1">Z9+Z27+Z35</f>
        <v>23</v>
      </c>
      <c r="AA7" s="285">
        <f t="shared" si="1"/>
        <v>23</v>
      </c>
      <c r="AB7" s="285">
        <f t="shared" si="1"/>
        <v>23</v>
      </c>
      <c r="AC7" s="285">
        <f t="shared" si="1"/>
        <v>23</v>
      </c>
      <c r="AD7" s="285">
        <f t="shared" si="1"/>
        <v>23</v>
      </c>
      <c r="AE7" s="285">
        <f t="shared" si="1"/>
        <v>14</v>
      </c>
      <c r="AF7" s="285">
        <f t="shared" si="1"/>
        <v>14</v>
      </c>
      <c r="AG7" s="285">
        <f t="shared" si="1"/>
        <v>14</v>
      </c>
      <c r="AH7" s="285">
        <f t="shared" si="1"/>
        <v>14</v>
      </c>
      <c r="AI7" s="285">
        <f t="shared" si="1"/>
        <v>12</v>
      </c>
      <c r="AJ7" s="285">
        <f t="shared" si="1"/>
        <v>12</v>
      </c>
      <c r="AK7" s="285">
        <f t="shared" si="1"/>
        <v>12</v>
      </c>
      <c r="AL7" s="285">
        <f t="shared" si="1"/>
        <v>12</v>
      </c>
      <c r="AM7" s="285">
        <f t="shared" si="1"/>
        <v>15</v>
      </c>
      <c r="AN7" s="285">
        <f t="shared" si="1"/>
        <v>15</v>
      </c>
      <c r="AO7" s="285">
        <f t="shared" si="1"/>
        <v>15</v>
      </c>
      <c r="AP7" s="285">
        <f t="shared" si="1"/>
        <v>15</v>
      </c>
      <c r="AQ7" s="285">
        <f t="shared" si="1"/>
        <v>15</v>
      </c>
      <c r="AR7" s="285">
        <f t="shared" si="1"/>
        <v>14</v>
      </c>
      <c r="AS7" s="285">
        <f t="shared" si="1"/>
        <v>16</v>
      </c>
      <c r="AT7" s="285">
        <f t="shared" si="1"/>
        <v>17</v>
      </c>
      <c r="AU7" s="285">
        <f t="shared" si="1"/>
        <v>0</v>
      </c>
      <c r="AV7" s="285">
        <f t="shared" si="1"/>
        <v>0</v>
      </c>
      <c r="AW7" s="285">
        <f t="shared" si="1"/>
        <v>364</v>
      </c>
      <c r="AX7" s="285">
        <f t="shared" si="1"/>
        <v>0</v>
      </c>
      <c r="AY7" s="285">
        <f t="shared" si="1"/>
        <v>0</v>
      </c>
      <c r="AZ7" s="285">
        <f t="shared" si="1"/>
        <v>0</v>
      </c>
      <c r="BA7" s="285">
        <f t="shared" si="1"/>
        <v>0</v>
      </c>
      <c r="BB7" s="285">
        <f t="shared" si="1"/>
        <v>0</v>
      </c>
      <c r="BC7" s="285">
        <f t="shared" si="1"/>
        <v>0</v>
      </c>
      <c r="BD7" s="285">
        <f t="shared" si="1"/>
        <v>0</v>
      </c>
      <c r="BE7" s="285">
        <f t="shared" si="1"/>
        <v>0</v>
      </c>
      <c r="BF7" s="285">
        <f t="shared" si="1"/>
        <v>0</v>
      </c>
      <c r="BG7" s="285">
        <f t="shared" si="1"/>
        <v>799</v>
      </c>
    </row>
    <row r="8" spans="1:59" s="69" customFormat="1">
      <c r="A8" s="370"/>
      <c r="B8" s="371"/>
      <c r="C8" s="373"/>
      <c r="D8" s="67" t="s">
        <v>56</v>
      </c>
      <c r="E8" s="30">
        <f>E7/2</f>
        <v>12</v>
      </c>
      <c r="F8" s="30">
        <f t="shared" ref="F8:BG8" si="2">F7/2</f>
        <v>12</v>
      </c>
      <c r="G8" s="30">
        <f t="shared" si="2"/>
        <v>12</v>
      </c>
      <c r="H8" s="30">
        <f t="shared" si="2"/>
        <v>12</v>
      </c>
      <c r="I8" s="30">
        <f t="shared" si="2"/>
        <v>12</v>
      </c>
      <c r="J8" s="30">
        <f t="shared" si="2"/>
        <v>12</v>
      </c>
      <c r="K8" s="30">
        <f t="shared" si="2"/>
        <v>12.5</v>
      </c>
      <c r="L8" s="30">
        <f t="shared" si="2"/>
        <v>12.5</v>
      </c>
      <c r="M8" s="30">
        <f t="shared" si="2"/>
        <v>12.5</v>
      </c>
      <c r="N8" s="30">
        <f t="shared" si="2"/>
        <v>13</v>
      </c>
      <c r="O8" s="30">
        <f t="shared" si="2"/>
        <v>13</v>
      </c>
      <c r="P8" s="30">
        <f t="shared" si="2"/>
        <v>13</v>
      </c>
      <c r="Q8" s="30">
        <f t="shared" si="2"/>
        <v>14.5</v>
      </c>
      <c r="R8" s="30">
        <f t="shared" si="2"/>
        <v>14</v>
      </c>
      <c r="S8" s="30">
        <f t="shared" si="2"/>
        <v>14</v>
      </c>
      <c r="T8" s="30">
        <f t="shared" si="2"/>
        <v>12.5</v>
      </c>
      <c r="U8" s="30">
        <f t="shared" si="2"/>
        <v>14</v>
      </c>
      <c r="V8" s="30">
        <f t="shared" si="2"/>
        <v>217.5</v>
      </c>
      <c r="W8" s="30">
        <f t="shared" si="2"/>
        <v>0</v>
      </c>
      <c r="X8" s="30">
        <f t="shared" si="2"/>
        <v>0</v>
      </c>
      <c r="Y8" s="30">
        <f t="shared" si="2"/>
        <v>11.5</v>
      </c>
      <c r="Z8" s="30">
        <f t="shared" si="2"/>
        <v>11.5</v>
      </c>
      <c r="AA8" s="30">
        <f t="shared" si="2"/>
        <v>11.5</v>
      </c>
      <c r="AB8" s="30">
        <f t="shared" si="2"/>
        <v>11.5</v>
      </c>
      <c r="AC8" s="30">
        <f t="shared" si="2"/>
        <v>11.5</v>
      </c>
      <c r="AD8" s="30">
        <f t="shared" si="2"/>
        <v>11.5</v>
      </c>
      <c r="AE8" s="30">
        <f t="shared" si="2"/>
        <v>7</v>
      </c>
      <c r="AF8" s="30">
        <f t="shared" si="2"/>
        <v>7</v>
      </c>
      <c r="AG8" s="30">
        <f t="shared" si="2"/>
        <v>7</v>
      </c>
      <c r="AH8" s="30">
        <f t="shared" si="2"/>
        <v>7</v>
      </c>
      <c r="AI8" s="30">
        <f t="shared" si="2"/>
        <v>6</v>
      </c>
      <c r="AJ8" s="30">
        <f t="shared" si="2"/>
        <v>6</v>
      </c>
      <c r="AK8" s="30">
        <f t="shared" si="2"/>
        <v>6</v>
      </c>
      <c r="AL8" s="30">
        <f t="shared" si="2"/>
        <v>6</v>
      </c>
      <c r="AM8" s="30">
        <f t="shared" si="2"/>
        <v>7.5</v>
      </c>
      <c r="AN8" s="30">
        <f t="shared" si="2"/>
        <v>7.5</v>
      </c>
      <c r="AO8" s="30">
        <f t="shared" si="2"/>
        <v>7.5</v>
      </c>
      <c r="AP8" s="30">
        <f t="shared" si="2"/>
        <v>7.5</v>
      </c>
      <c r="AQ8" s="30">
        <f t="shared" si="2"/>
        <v>7.5</v>
      </c>
      <c r="AR8" s="30">
        <f t="shared" si="2"/>
        <v>7</v>
      </c>
      <c r="AS8" s="30">
        <f t="shared" si="2"/>
        <v>8</v>
      </c>
      <c r="AT8" s="30">
        <f t="shared" si="2"/>
        <v>8.5</v>
      </c>
      <c r="AU8" s="30">
        <f t="shared" si="2"/>
        <v>0</v>
      </c>
      <c r="AV8" s="30">
        <f t="shared" si="2"/>
        <v>0</v>
      </c>
      <c r="AW8" s="30">
        <f t="shared" si="2"/>
        <v>182</v>
      </c>
      <c r="AX8" s="30">
        <f t="shared" si="2"/>
        <v>0</v>
      </c>
      <c r="AY8" s="30">
        <f t="shared" si="2"/>
        <v>0</v>
      </c>
      <c r="AZ8" s="30">
        <f t="shared" si="2"/>
        <v>0</v>
      </c>
      <c r="BA8" s="30">
        <f t="shared" si="2"/>
        <v>0</v>
      </c>
      <c r="BB8" s="30">
        <f t="shared" si="2"/>
        <v>0</v>
      </c>
      <c r="BC8" s="30">
        <f t="shared" si="2"/>
        <v>0</v>
      </c>
      <c r="BD8" s="30">
        <f t="shared" si="2"/>
        <v>0</v>
      </c>
      <c r="BE8" s="30">
        <f t="shared" si="2"/>
        <v>0</v>
      </c>
      <c r="BF8" s="30">
        <f t="shared" si="2"/>
        <v>0</v>
      </c>
      <c r="BG8" s="30">
        <f t="shared" si="2"/>
        <v>399.5</v>
      </c>
    </row>
    <row r="9" spans="1:59" s="38" customFormat="1" ht="16.5" customHeight="1">
      <c r="A9" s="370"/>
      <c r="B9" s="374" t="s">
        <v>91</v>
      </c>
      <c r="C9" s="375" t="s">
        <v>92</v>
      </c>
      <c r="D9" s="68" t="s">
        <v>55</v>
      </c>
      <c r="E9" s="68">
        <f>E11+E13+E15+E17+E19+E21+E23+E25</f>
        <v>16</v>
      </c>
      <c r="F9" s="214">
        <f t="shared" ref="F9:BG9" si="3">F11+F13+F15+F17+F19+F21+F23+F25</f>
        <v>16</v>
      </c>
      <c r="G9" s="214">
        <f t="shared" si="3"/>
        <v>16</v>
      </c>
      <c r="H9" s="214">
        <f t="shared" si="3"/>
        <v>16</v>
      </c>
      <c r="I9" s="214">
        <f t="shared" si="3"/>
        <v>16</v>
      </c>
      <c r="J9" s="214">
        <f t="shared" si="3"/>
        <v>16</v>
      </c>
      <c r="K9" s="214">
        <f t="shared" si="3"/>
        <v>19</v>
      </c>
      <c r="L9" s="214">
        <f t="shared" si="3"/>
        <v>19</v>
      </c>
      <c r="M9" s="214">
        <f t="shared" si="3"/>
        <v>19</v>
      </c>
      <c r="N9" s="214">
        <f t="shared" si="3"/>
        <v>19</v>
      </c>
      <c r="O9" s="214">
        <f t="shared" si="3"/>
        <v>19</v>
      </c>
      <c r="P9" s="214">
        <f t="shared" si="3"/>
        <v>19</v>
      </c>
      <c r="Q9" s="214">
        <f t="shared" si="3"/>
        <v>19</v>
      </c>
      <c r="R9" s="214">
        <f t="shared" si="3"/>
        <v>18</v>
      </c>
      <c r="S9" s="214">
        <f t="shared" si="3"/>
        <v>18</v>
      </c>
      <c r="T9" s="214">
        <f t="shared" si="3"/>
        <v>17</v>
      </c>
      <c r="U9" s="214">
        <f t="shared" si="3"/>
        <v>18</v>
      </c>
      <c r="V9" s="214">
        <f t="shared" si="3"/>
        <v>300</v>
      </c>
      <c r="W9" s="214">
        <f t="shared" si="3"/>
        <v>0</v>
      </c>
      <c r="X9" s="214">
        <f t="shared" si="3"/>
        <v>0</v>
      </c>
      <c r="Y9" s="214">
        <f>Y11+Y13+Y15+Y17+Y19+Y21+Y23+Y25</f>
        <v>15</v>
      </c>
      <c r="Z9" s="214">
        <f t="shared" si="3"/>
        <v>15</v>
      </c>
      <c r="AA9" s="214">
        <f t="shared" si="3"/>
        <v>15</v>
      </c>
      <c r="AB9" s="214">
        <f t="shared" si="3"/>
        <v>15</v>
      </c>
      <c r="AC9" s="214">
        <f t="shared" si="3"/>
        <v>15</v>
      </c>
      <c r="AD9" s="214">
        <f t="shared" si="3"/>
        <v>15</v>
      </c>
      <c r="AE9" s="214">
        <f t="shared" si="3"/>
        <v>7</v>
      </c>
      <c r="AF9" s="214">
        <f t="shared" si="3"/>
        <v>7</v>
      </c>
      <c r="AG9" s="214">
        <f t="shared" si="3"/>
        <v>7</v>
      </c>
      <c r="AH9" s="214">
        <f t="shared" si="3"/>
        <v>7</v>
      </c>
      <c r="AI9" s="214">
        <f t="shared" si="3"/>
        <v>7</v>
      </c>
      <c r="AJ9" s="214">
        <f t="shared" si="3"/>
        <v>7</v>
      </c>
      <c r="AK9" s="214">
        <f t="shared" si="3"/>
        <v>6</v>
      </c>
      <c r="AL9" s="214">
        <f>AL11+AL13+AL15+AL17+AL19+AL21+AL23+AL25</f>
        <v>6</v>
      </c>
      <c r="AM9" s="214">
        <f t="shared" si="3"/>
        <v>6</v>
      </c>
      <c r="AN9" s="214">
        <f t="shared" si="3"/>
        <v>6</v>
      </c>
      <c r="AO9" s="214">
        <f t="shared" si="3"/>
        <v>6</v>
      </c>
      <c r="AP9" s="214">
        <f t="shared" si="3"/>
        <v>6</v>
      </c>
      <c r="AQ9" s="214">
        <f t="shared" si="3"/>
        <v>6</v>
      </c>
      <c r="AR9" s="214">
        <f t="shared" si="3"/>
        <v>5</v>
      </c>
      <c r="AS9" s="214">
        <f t="shared" si="3"/>
        <v>7</v>
      </c>
      <c r="AT9" s="214">
        <f t="shared" si="3"/>
        <v>6</v>
      </c>
      <c r="AU9" s="214">
        <f t="shared" si="3"/>
        <v>0</v>
      </c>
      <c r="AV9" s="214">
        <f t="shared" si="3"/>
        <v>0</v>
      </c>
      <c r="AW9" s="214">
        <f t="shared" si="3"/>
        <v>192</v>
      </c>
      <c r="AX9" s="214">
        <f t="shared" si="3"/>
        <v>0</v>
      </c>
      <c r="AY9" s="214">
        <f t="shared" si="3"/>
        <v>0</v>
      </c>
      <c r="AZ9" s="214">
        <f t="shared" si="3"/>
        <v>0</v>
      </c>
      <c r="BA9" s="214">
        <f t="shared" si="3"/>
        <v>0</v>
      </c>
      <c r="BB9" s="214">
        <f t="shared" si="3"/>
        <v>0</v>
      </c>
      <c r="BC9" s="214">
        <f t="shared" si="3"/>
        <v>0</v>
      </c>
      <c r="BD9" s="214">
        <f t="shared" si="3"/>
        <v>0</v>
      </c>
      <c r="BE9" s="214">
        <f t="shared" si="3"/>
        <v>0</v>
      </c>
      <c r="BF9" s="214">
        <f t="shared" si="3"/>
        <v>0</v>
      </c>
      <c r="BG9" s="214">
        <f t="shared" si="3"/>
        <v>492</v>
      </c>
    </row>
    <row r="10" spans="1:59">
      <c r="A10" s="370"/>
      <c r="B10" s="374"/>
      <c r="C10" s="375"/>
      <c r="D10" s="15" t="s">
        <v>56</v>
      </c>
      <c r="E10" s="15">
        <f>E12+E14+E16+E18+E20+E22+E24+E26</f>
        <v>8.5</v>
      </c>
      <c r="F10" s="48">
        <f t="shared" ref="F10:BG10" si="4">F12+F14+F16+F18+F20+F22+F24+F26</f>
        <v>8.5</v>
      </c>
      <c r="G10" s="48">
        <f t="shared" si="4"/>
        <v>8.5</v>
      </c>
      <c r="H10" s="48">
        <f t="shared" si="4"/>
        <v>8.5</v>
      </c>
      <c r="I10" s="48">
        <f t="shared" si="4"/>
        <v>8.5</v>
      </c>
      <c r="J10" s="48">
        <f t="shared" si="4"/>
        <v>8.5</v>
      </c>
      <c r="K10" s="48">
        <f t="shared" si="4"/>
        <v>9.5</v>
      </c>
      <c r="L10" s="48">
        <f t="shared" si="4"/>
        <v>9.5</v>
      </c>
      <c r="M10" s="48">
        <f t="shared" si="4"/>
        <v>9.5</v>
      </c>
      <c r="N10" s="48">
        <f t="shared" si="4"/>
        <v>9.5</v>
      </c>
      <c r="O10" s="48">
        <f t="shared" si="4"/>
        <v>9.5</v>
      </c>
      <c r="P10" s="48">
        <f t="shared" si="4"/>
        <v>9.5</v>
      </c>
      <c r="Q10" s="48">
        <f t="shared" si="4"/>
        <v>9.5</v>
      </c>
      <c r="R10" s="48">
        <f t="shared" si="4"/>
        <v>9</v>
      </c>
      <c r="S10" s="48">
        <f t="shared" si="4"/>
        <v>9</v>
      </c>
      <c r="T10" s="48">
        <f t="shared" si="4"/>
        <v>8.5</v>
      </c>
      <c r="U10" s="48">
        <f t="shared" si="4"/>
        <v>8.5</v>
      </c>
      <c r="V10" s="48">
        <f t="shared" si="4"/>
        <v>152.5</v>
      </c>
      <c r="W10" s="48">
        <f t="shared" si="4"/>
        <v>0</v>
      </c>
      <c r="X10" s="48">
        <f t="shared" si="4"/>
        <v>0</v>
      </c>
      <c r="Y10" s="48">
        <f t="shared" si="4"/>
        <v>7.5</v>
      </c>
      <c r="Z10" s="48">
        <f t="shared" si="4"/>
        <v>7.5</v>
      </c>
      <c r="AA10" s="48">
        <f t="shared" si="4"/>
        <v>7.5</v>
      </c>
      <c r="AB10" s="48">
        <f t="shared" si="4"/>
        <v>7.5</v>
      </c>
      <c r="AC10" s="48">
        <f t="shared" si="4"/>
        <v>7.5</v>
      </c>
      <c r="AD10" s="48">
        <f t="shared" si="4"/>
        <v>7.5</v>
      </c>
      <c r="AE10" s="48">
        <f t="shared" si="4"/>
        <v>3.5</v>
      </c>
      <c r="AF10" s="48">
        <f t="shared" si="4"/>
        <v>3.5</v>
      </c>
      <c r="AG10" s="48">
        <f t="shared" si="4"/>
        <v>3.5</v>
      </c>
      <c r="AH10" s="48">
        <f t="shared" si="4"/>
        <v>3.5</v>
      </c>
      <c r="AI10" s="48">
        <f t="shared" si="4"/>
        <v>3.5</v>
      </c>
      <c r="AJ10" s="48">
        <f t="shared" si="4"/>
        <v>3.5</v>
      </c>
      <c r="AK10" s="48">
        <f t="shared" si="4"/>
        <v>3</v>
      </c>
      <c r="AL10" s="48">
        <f t="shared" si="4"/>
        <v>3</v>
      </c>
      <c r="AM10" s="48">
        <f t="shared" si="4"/>
        <v>3</v>
      </c>
      <c r="AN10" s="48">
        <f>AN12+AN14+AN16+AN18+AN20+AN22+AN24+AN26</f>
        <v>3</v>
      </c>
      <c r="AO10" s="48">
        <f t="shared" si="4"/>
        <v>3</v>
      </c>
      <c r="AP10" s="48">
        <f t="shared" si="4"/>
        <v>3</v>
      </c>
      <c r="AQ10" s="48">
        <f t="shared" si="4"/>
        <v>3</v>
      </c>
      <c r="AR10" s="48">
        <f t="shared" si="4"/>
        <v>2.5</v>
      </c>
      <c r="AS10" s="48">
        <f t="shared" si="4"/>
        <v>3.5</v>
      </c>
      <c r="AT10" s="48">
        <f t="shared" si="4"/>
        <v>3</v>
      </c>
      <c r="AU10" s="48">
        <f t="shared" si="4"/>
        <v>0</v>
      </c>
      <c r="AV10" s="48">
        <f t="shared" si="4"/>
        <v>0</v>
      </c>
      <c r="AW10" s="48">
        <f t="shared" si="4"/>
        <v>96</v>
      </c>
      <c r="AX10" s="48">
        <f t="shared" si="4"/>
        <v>0</v>
      </c>
      <c r="AY10" s="48">
        <f t="shared" si="4"/>
        <v>0</v>
      </c>
      <c r="AZ10" s="48">
        <f t="shared" si="4"/>
        <v>0</v>
      </c>
      <c r="BA10" s="48">
        <f t="shared" si="4"/>
        <v>0</v>
      </c>
      <c r="BB10" s="48">
        <f t="shared" si="4"/>
        <v>0</v>
      </c>
      <c r="BC10" s="48">
        <f t="shared" si="4"/>
        <v>0</v>
      </c>
      <c r="BD10" s="48">
        <f t="shared" si="4"/>
        <v>0</v>
      </c>
      <c r="BE10" s="48">
        <f t="shared" si="4"/>
        <v>0</v>
      </c>
      <c r="BF10" s="48">
        <f t="shared" si="4"/>
        <v>0</v>
      </c>
      <c r="BG10" s="48">
        <f t="shared" si="4"/>
        <v>248.5</v>
      </c>
    </row>
    <row r="11" spans="1:59" s="38" customFormat="1">
      <c r="A11" s="370"/>
      <c r="B11" s="376" t="s">
        <v>100</v>
      </c>
      <c r="C11" s="339" t="s">
        <v>156</v>
      </c>
      <c r="D11" s="65" t="s">
        <v>55</v>
      </c>
      <c r="E11" s="65">
        <v>1</v>
      </c>
      <c r="F11" s="212">
        <v>1</v>
      </c>
      <c r="G11" s="212">
        <v>1</v>
      </c>
      <c r="H11" s="212">
        <v>1</v>
      </c>
      <c r="I11" s="212">
        <v>1</v>
      </c>
      <c r="J11" s="212">
        <v>1</v>
      </c>
      <c r="K11" s="212">
        <v>1</v>
      </c>
      <c r="L11" s="212">
        <v>1</v>
      </c>
      <c r="M11" s="212">
        <v>1</v>
      </c>
      <c r="N11" s="212">
        <v>1</v>
      </c>
      <c r="O11" s="212">
        <v>1</v>
      </c>
      <c r="P11" s="212">
        <v>1</v>
      </c>
      <c r="Q11" s="212">
        <v>1</v>
      </c>
      <c r="R11" s="212">
        <v>1</v>
      </c>
      <c r="S11" s="212">
        <v>1</v>
      </c>
      <c r="T11" s="212">
        <v>0</v>
      </c>
      <c r="U11" s="212">
        <v>0</v>
      </c>
      <c r="V11" s="49">
        <f t="shared" ref="V11:V64" si="5">SUM(E11:U11)</f>
        <v>15</v>
      </c>
      <c r="W11" s="57">
        <v>0</v>
      </c>
      <c r="X11" s="76">
        <v>0</v>
      </c>
      <c r="Y11" s="18">
        <v>1</v>
      </c>
      <c r="Z11" s="18">
        <v>1</v>
      </c>
      <c r="AA11" s="18">
        <v>1</v>
      </c>
      <c r="AB11" s="18">
        <v>1</v>
      </c>
      <c r="AC11" s="18">
        <v>1</v>
      </c>
      <c r="AD11" s="18">
        <v>1</v>
      </c>
      <c r="AE11" s="18">
        <v>1</v>
      </c>
      <c r="AF11" s="18">
        <v>1</v>
      </c>
      <c r="AG11" s="18">
        <v>1</v>
      </c>
      <c r="AH11" s="18">
        <v>1</v>
      </c>
      <c r="AI11" s="18">
        <v>1</v>
      </c>
      <c r="AJ11" s="18">
        <v>1</v>
      </c>
      <c r="AK11" s="18">
        <v>1</v>
      </c>
      <c r="AL11" s="18">
        <v>1</v>
      </c>
      <c r="AM11" s="18">
        <v>1</v>
      </c>
      <c r="AN11" s="18">
        <v>1</v>
      </c>
      <c r="AO11" s="18">
        <v>1</v>
      </c>
      <c r="AP11" s="18">
        <v>1</v>
      </c>
      <c r="AQ11" s="18">
        <v>1</v>
      </c>
      <c r="AR11" s="8">
        <v>1</v>
      </c>
      <c r="AS11" s="8">
        <v>1</v>
      </c>
      <c r="AT11" s="8">
        <v>0</v>
      </c>
      <c r="AU11" s="31">
        <v>0</v>
      </c>
      <c r="AV11" s="31">
        <v>0</v>
      </c>
      <c r="AW11" s="68">
        <f>SUM(W11:AV11)</f>
        <v>21</v>
      </c>
      <c r="AX11" s="57">
        <v>0</v>
      </c>
      <c r="AY11" s="76">
        <v>0</v>
      </c>
      <c r="AZ11" s="57">
        <v>0</v>
      </c>
      <c r="BA11" s="76">
        <v>0</v>
      </c>
      <c r="BB11" s="57">
        <v>0</v>
      </c>
      <c r="BC11" s="76">
        <v>0</v>
      </c>
      <c r="BD11" s="57">
        <v>0</v>
      </c>
      <c r="BE11" s="76">
        <v>0</v>
      </c>
      <c r="BF11" s="57">
        <v>0</v>
      </c>
      <c r="BG11" s="68">
        <f t="shared" ref="BG11:BG62" si="6">V11+AW11</f>
        <v>36</v>
      </c>
    </row>
    <row r="12" spans="1:59">
      <c r="A12" s="370"/>
      <c r="B12" s="376"/>
      <c r="C12" s="339"/>
      <c r="D12" s="9" t="s">
        <v>56</v>
      </c>
      <c r="E12" s="9">
        <f>E11/2</f>
        <v>0.5</v>
      </c>
      <c r="F12" s="27">
        <f t="shared" ref="F12:U12" si="7">F11/2</f>
        <v>0.5</v>
      </c>
      <c r="G12" s="27">
        <f t="shared" si="7"/>
        <v>0.5</v>
      </c>
      <c r="H12" s="27">
        <f t="shared" si="7"/>
        <v>0.5</v>
      </c>
      <c r="I12" s="27">
        <f t="shared" si="7"/>
        <v>0.5</v>
      </c>
      <c r="J12" s="27">
        <f t="shared" si="7"/>
        <v>0.5</v>
      </c>
      <c r="K12" s="27">
        <f t="shared" si="7"/>
        <v>0.5</v>
      </c>
      <c r="L12" s="27">
        <f t="shared" si="7"/>
        <v>0.5</v>
      </c>
      <c r="M12" s="27">
        <f t="shared" si="7"/>
        <v>0.5</v>
      </c>
      <c r="N12" s="27">
        <f t="shared" si="7"/>
        <v>0.5</v>
      </c>
      <c r="O12" s="27">
        <f t="shared" si="7"/>
        <v>0.5</v>
      </c>
      <c r="P12" s="27">
        <f t="shared" si="7"/>
        <v>0.5</v>
      </c>
      <c r="Q12" s="66">
        <f t="shared" si="7"/>
        <v>0.5</v>
      </c>
      <c r="R12" s="66">
        <f t="shared" si="7"/>
        <v>0.5</v>
      </c>
      <c r="S12" s="66">
        <f t="shared" si="7"/>
        <v>0.5</v>
      </c>
      <c r="T12" s="66">
        <f t="shared" si="7"/>
        <v>0</v>
      </c>
      <c r="U12" s="161">
        <f t="shared" si="7"/>
        <v>0</v>
      </c>
      <c r="V12" s="10">
        <f t="shared" si="5"/>
        <v>7.5</v>
      </c>
      <c r="W12" s="57">
        <v>0</v>
      </c>
      <c r="X12" s="76">
        <v>0</v>
      </c>
      <c r="Y12" s="177">
        <f>Y11/2</f>
        <v>0.5</v>
      </c>
      <c r="Z12" s="184">
        <f t="shared" ref="Z12:AT12" si="8">Z11/2</f>
        <v>0.5</v>
      </c>
      <c r="AA12" s="184">
        <f t="shared" si="8"/>
        <v>0.5</v>
      </c>
      <c r="AB12" s="184">
        <f t="shared" si="8"/>
        <v>0.5</v>
      </c>
      <c r="AC12" s="184">
        <f t="shared" si="8"/>
        <v>0.5</v>
      </c>
      <c r="AD12" s="184">
        <f t="shared" si="8"/>
        <v>0.5</v>
      </c>
      <c r="AE12" s="184">
        <f t="shared" si="8"/>
        <v>0.5</v>
      </c>
      <c r="AF12" s="184">
        <f t="shared" si="8"/>
        <v>0.5</v>
      </c>
      <c r="AG12" s="184">
        <f t="shared" si="8"/>
        <v>0.5</v>
      </c>
      <c r="AH12" s="184">
        <f t="shared" si="8"/>
        <v>0.5</v>
      </c>
      <c r="AI12" s="184">
        <f t="shared" si="8"/>
        <v>0.5</v>
      </c>
      <c r="AJ12" s="184">
        <f t="shared" si="8"/>
        <v>0.5</v>
      </c>
      <c r="AK12" s="184">
        <f t="shared" si="8"/>
        <v>0.5</v>
      </c>
      <c r="AL12" s="184">
        <f t="shared" si="8"/>
        <v>0.5</v>
      </c>
      <c r="AM12" s="184">
        <f t="shared" si="8"/>
        <v>0.5</v>
      </c>
      <c r="AN12" s="184">
        <f t="shared" si="8"/>
        <v>0.5</v>
      </c>
      <c r="AO12" s="184">
        <f t="shared" si="8"/>
        <v>0.5</v>
      </c>
      <c r="AP12" s="184">
        <f t="shared" si="8"/>
        <v>0.5</v>
      </c>
      <c r="AQ12" s="184">
        <f t="shared" si="8"/>
        <v>0.5</v>
      </c>
      <c r="AR12" s="96">
        <f t="shared" si="8"/>
        <v>0.5</v>
      </c>
      <c r="AS12" s="96">
        <f t="shared" si="8"/>
        <v>0.5</v>
      </c>
      <c r="AT12" s="96">
        <f t="shared" si="8"/>
        <v>0</v>
      </c>
      <c r="AU12" s="31">
        <v>0</v>
      </c>
      <c r="AV12" s="31">
        <v>0</v>
      </c>
      <c r="AW12" s="6">
        <f t="shared" ref="AW12:AW32" si="9">SUM(W12:AV12)</f>
        <v>10.5</v>
      </c>
      <c r="AX12" s="57">
        <v>0</v>
      </c>
      <c r="AY12" s="76">
        <v>0</v>
      </c>
      <c r="AZ12" s="57">
        <v>0</v>
      </c>
      <c r="BA12" s="76">
        <v>0</v>
      </c>
      <c r="BB12" s="57">
        <v>0</v>
      </c>
      <c r="BC12" s="76">
        <v>0</v>
      </c>
      <c r="BD12" s="57">
        <v>0</v>
      </c>
      <c r="BE12" s="76">
        <v>0</v>
      </c>
      <c r="BF12" s="57">
        <v>0</v>
      </c>
      <c r="BG12" s="286">
        <f t="shared" si="6"/>
        <v>18</v>
      </c>
    </row>
    <row r="13" spans="1:59" s="1" customFormat="1">
      <c r="A13" s="370"/>
      <c r="B13" s="376" t="s">
        <v>105</v>
      </c>
      <c r="C13" s="316" t="s">
        <v>153</v>
      </c>
      <c r="D13" s="193" t="s">
        <v>55</v>
      </c>
      <c r="E13" s="240">
        <v>2</v>
      </c>
      <c r="F13" s="282">
        <v>2</v>
      </c>
      <c r="G13" s="282">
        <v>2</v>
      </c>
      <c r="H13" s="282">
        <v>2</v>
      </c>
      <c r="I13" s="282">
        <v>2</v>
      </c>
      <c r="J13" s="282">
        <v>2</v>
      </c>
      <c r="K13" s="240">
        <v>3</v>
      </c>
      <c r="L13" s="240">
        <v>3</v>
      </c>
      <c r="M13" s="240">
        <v>3</v>
      </c>
      <c r="N13" s="240">
        <v>3</v>
      </c>
      <c r="O13" s="240">
        <v>3</v>
      </c>
      <c r="P13" s="240">
        <v>3</v>
      </c>
      <c r="Q13" s="240">
        <v>3</v>
      </c>
      <c r="R13" s="240">
        <v>3</v>
      </c>
      <c r="S13" s="240">
        <v>3</v>
      </c>
      <c r="T13" s="240">
        <v>3</v>
      </c>
      <c r="U13" s="240">
        <v>3</v>
      </c>
      <c r="V13" s="49">
        <f>SUM(E13:U13)</f>
        <v>45</v>
      </c>
      <c r="W13" s="57">
        <v>0</v>
      </c>
      <c r="X13" s="76">
        <v>0</v>
      </c>
      <c r="Y13" s="194">
        <v>4</v>
      </c>
      <c r="Z13" s="241">
        <v>4</v>
      </c>
      <c r="AA13" s="241">
        <v>4</v>
      </c>
      <c r="AB13" s="241">
        <v>4</v>
      </c>
      <c r="AC13" s="96">
        <v>4</v>
      </c>
      <c r="AD13" s="96">
        <v>4</v>
      </c>
      <c r="AE13" s="96">
        <v>2</v>
      </c>
      <c r="AF13" s="96">
        <v>2</v>
      </c>
      <c r="AG13" s="96">
        <v>2</v>
      </c>
      <c r="AH13" s="96">
        <v>2</v>
      </c>
      <c r="AI13" s="96">
        <v>2</v>
      </c>
      <c r="AJ13" s="96">
        <v>2</v>
      </c>
      <c r="AK13" s="96">
        <v>1</v>
      </c>
      <c r="AL13" s="96">
        <v>1</v>
      </c>
      <c r="AM13" s="96">
        <v>1</v>
      </c>
      <c r="AN13" s="96">
        <v>1</v>
      </c>
      <c r="AO13" s="96">
        <v>1</v>
      </c>
      <c r="AP13" s="96">
        <v>1</v>
      </c>
      <c r="AQ13" s="96">
        <v>1</v>
      </c>
      <c r="AR13" s="96">
        <v>1</v>
      </c>
      <c r="AS13" s="96">
        <v>2</v>
      </c>
      <c r="AT13" s="96">
        <v>2</v>
      </c>
      <c r="AU13" s="31">
        <v>0</v>
      </c>
      <c r="AV13" s="31">
        <v>0</v>
      </c>
      <c r="AW13" s="195">
        <f>SUM(Y13:AV13)</f>
        <v>48</v>
      </c>
      <c r="AX13" s="57">
        <v>0</v>
      </c>
      <c r="AY13" s="57">
        <v>0</v>
      </c>
      <c r="AZ13" s="57">
        <v>0</v>
      </c>
      <c r="BA13" s="57">
        <v>0</v>
      </c>
      <c r="BB13" s="57">
        <v>0</v>
      </c>
      <c r="BC13" s="57">
        <v>0</v>
      </c>
      <c r="BD13" s="57">
        <v>0</v>
      </c>
      <c r="BE13" s="57">
        <v>0</v>
      </c>
      <c r="BF13" s="57">
        <v>0</v>
      </c>
      <c r="BG13" s="214">
        <f t="shared" si="6"/>
        <v>93</v>
      </c>
    </row>
    <row r="14" spans="1:59" s="1" customFormat="1">
      <c r="A14" s="370"/>
      <c r="B14" s="376"/>
      <c r="C14" s="317"/>
      <c r="D14" s="192" t="s">
        <v>56</v>
      </c>
      <c r="E14" s="192">
        <f>E13/2</f>
        <v>1</v>
      </c>
      <c r="F14" s="211">
        <f t="shared" ref="F14:AJ14" si="10">F13/2</f>
        <v>1</v>
      </c>
      <c r="G14" s="211">
        <f t="shared" si="10"/>
        <v>1</v>
      </c>
      <c r="H14" s="211">
        <f t="shared" si="10"/>
        <v>1</v>
      </c>
      <c r="I14" s="211">
        <f t="shared" si="10"/>
        <v>1</v>
      </c>
      <c r="J14" s="211">
        <f t="shared" si="10"/>
        <v>1</v>
      </c>
      <c r="K14" s="211">
        <f t="shared" si="10"/>
        <v>1.5</v>
      </c>
      <c r="L14" s="211">
        <f t="shared" si="10"/>
        <v>1.5</v>
      </c>
      <c r="M14" s="211">
        <f t="shared" si="10"/>
        <v>1.5</v>
      </c>
      <c r="N14" s="211">
        <f t="shared" si="10"/>
        <v>1.5</v>
      </c>
      <c r="O14" s="211">
        <f t="shared" si="10"/>
        <v>1.5</v>
      </c>
      <c r="P14" s="211">
        <f t="shared" si="10"/>
        <v>1.5</v>
      </c>
      <c r="Q14" s="211">
        <f t="shared" si="10"/>
        <v>1.5</v>
      </c>
      <c r="R14" s="211">
        <f t="shared" si="10"/>
        <v>1.5</v>
      </c>
      <c r="S14" s="211">
        <f t="shared" si="10"/>
        <v>1.5</v>
      </c>
      <c r="T14" s="211">
        <f t="shared" si="10"/>
        <v>1.5</v>
      </c>
      <c r="U14" s="211">
        <f t="shared" si="10"/>
        <v>1.5</v>
      </c>
      <c r="V14" s="48">
        <f t="shared" si="10"/>
        <v>22.5</v>
      </c>
      <c r="W14" s="56">
        <f t="shared" si="10"/>
        <v>0</v>
      </c>
      <c r="X14" s="56">
        <f t="shared" si="10"/>
        <v>0</v>
      </c>
      <c r="Y14" s="211">
        <f t="shared" si="10"/>
        <v>2</v>
      </c>
      <c r="Z14" s="211">
        <f t="shared" si="10"/>
        <v>2</v>
      </c>
      <c r="AA14" s="211">
        <f t="shared" si="10"/>
        <v>2</v>
      </c>
      <c r="AB14" s="211">
        <f t="shared" si="10"/>
        <v>2</v>
      </c>
      <c r="AC14" s="96">
        <f t="shared" si="10"/>
        <v>2</v>
      </c>
      <c r="AD14" s="96">
        <f t="shared" si="10"/>
        <v>2</v>
      </c>
      <c r="AE14" s="96">
        <f t="shared" si="10"/>
        <v>1</v>
      </c>
      <c r="AF14" s="96">
        <f t="shared" si="10"/>
        <v>1</v>
      </c>
      <c r="AG14" s="96">
        <f t="shared" si="10"/>
        <v>1</v>
      </c>
      <c r="AH14" s="96">
        <f t="shared" si="10"/>
        <v>1</v>
      </c>
      <c r="AI14" s="96">
        <f t="shared" si="10"/>
        <v>1</v>
      </c>
      <c r="AJ14" s="96">
        <f t="shared" si="10"/>
        <v>1</v>
      </c>
      <c r="AK14" s="96">
        <f>AK13/2</f>
        <v>0.5</v>
      </c>
      <c r="AL14" s="96">
        <f t="shared" ref="AL14" si="11">AL13/2</f>
        <v>0.5</v>
      </c>
      <c r="AM14" s="96">
        <f t="shared" ref="AM14" si="12">AM13/2</f>
        <v>0.5</v>
      </c>
      <c r="AN14" s="96">
        <f t="shared" ref="AN14" si="13">AN13/2</f>
        <v>0.5</v>
      </c>
      <c r="AO14" s="96">
        <f t="shared" ref="AO14" si="14">AO13/2</f>
        <v>0.5</v>
      </c>
      <c r="AP14" s="96">
        <f t="shared" ref="AP14" si="15">AP13/2</f>
        <v>0.5</v>
      </c>
      <c r="AQ14" s="96">
        <f t="shared" ref="AQ14" si="16">AQ13/2</f>
        <v>0.5</v>
      </c>
      <c r="AR14" s="96">
        <f t="shared" ref="AR14" si="17">AR13/2</f>
        <v>0.5</v>
      </c>
      <c r="AS14" s="96">
        <f t="shared" ref="AS14" si="18">AS13/2</f>
        <v>1</v>
      </c>
      <c r="AT14" s="96">
        <f t="shared" ref="AT14" si="19">AT13/2</f>
        <v>1</v>
      </c>
      <c r="AU14" s="226">
        <f t="shared" ref="AU14" si="20">AU13/2</f>
        <v>0</v>
      </c>
      <c r="AV14" s="226">
        <f t="shared" ref="AV14" si="21">AV13/2</f>
        <v>0</v>
      </c>
      <c r="AW14" s="48">
        <f t="shared" ref="AW14" si="22">AW13/2</f>
        <v>24</v>
      </c>
      <c r="AX14" s="56">
        <f t="shared" ref="AX14" si="23">AX13/2</f>
        <v>0</v>
      </c>
      <c r="AY14" s="56">
        <f t="shared" ref="AY14" si="24">AY13/2</f>
        <v>0</v>
      </c>
      <c r="AZ14" s="56">
        <f t="shared" ref="AZ14" si="25">AZ13/2</f>
        <v>0</v>
      </c>
      <c r="BA14" s="56">
        <f t="shared" ref="BA14" si="26">BA13/2</f>
        <v>0</v>
      </c>
      <c r="BB14" s="56">
        <f t="shared" ref="BB14" si="27">BB13/2</f>
        <v>0</v>
      </c>
      <c r="BC14" s="56">
        <f t="shared" ref="BC14" si="28">BC13/2</f>
        <v>0</v>
      </c>
      <c r="BD14" s="56">
        <f t="shared" ref="BD14" si="29">BD13/2</f>
        <v>0</v>
      </c>
      <c r="BE14" s="56">
        <f t="shared" ref="BE14" si="30">BE13/2</f>
        <v>0</v>
      </c>
      <c r="BF14" s="56">
        <f t="shared" ref="BF14" si="31">BF13/2</f>
        <v>0</v>
      </c>
      <c r="BG14" s="286">
        <f t="shared" si="6"/>
        <v>46.5</v>
      </c>
    </row>
    <row r="15" spans="1:59" s="38" customFormat="1">
      <c r="A15" s="370"/>
      <c r="B15" s="376" t="s">
        <v>107</v>
      </c>
      <c r="C15" s="316" t="s">
        <v>60</v>
      </c>
      <c r="D15" s="65" t="s">
        <v>55</v>
      </c>
      <c r="E15" s="240">
        <v>2</v>
      </c>
      <c r="F15" s="240">
        <v>2</v>
      </c>
      <c r="G15" s="240">
        <v>2</v>
      </c>
      <c r="H15" s="240">
        <v>2</v>
      </c>
      <c r="I15" s="240">
        <v>2</v>
      </c>
      <c r="J15" s="240">
        <v>2</v>
      </c>
      <c r="K15" s="240">
        <v>3</v>
      </c>
      <c r="L15" s="282">
        <v>3</v>
      </c>
      <c r="M15" s="282">
        <v>3</v>
      </c>
      <c r="N15" s="282">
        <v>3</v>
      </c>
      <c r="O15" s="282">
        <v>3</v>
      </c>
      <c r="P15" s="282">
        <v>3</v>
      </c>
      <c r="Q15" s="282">
        <v>3</v>
      </c>
      <c r="R15" s="282">
        <v>3</v>
      </c>
      <c r="S15" s="282">
        <v>3</v>
      </c>
      <c r="T15" s="282">
        <v>3</v>
      </c>
      <c r="U15" s="282">
        <v>3</v>
      </c>
      <c r="V15" s="49">
        <f t="shared" ref="V15:V16" si="32">SUM(E15:U15)</f>
        <v>45</v>
      </c>
      <c r="W15" s="57">
        <v>0</v>
      </c>
      <c r="X15" s="76">
        <v>0</v>
      </c>
      <c r="Y15" s="18">
        <v>3</v>
      </c>
      <c r="Z15" s="18">
        <v>3</v>
      </c>
      <c r="AA15" s="18">
        <v>3</v>
      </c>
      <c r="AB15" s="18">
        <v>3</v>
      </c>
      <c r="AC15" s="8">
        <v>3</v>
      </c>
      <c r="AD15" s="8">
        <v>3</v>
      </c>
      <c r="AE15" s="8">
        <v>1</v>
      </c>
      <c r="AF15" s="8">
        <v>1</v>
      </c>
      <c r="AG15" s="8">
        <v>1</v>
      </c>
      <c r="AH15" s="8">
        <v>1</v>
      </c>
      <c r="AI15" s="8">
        <v>1</v>
      </c>
      <c r="AJ15" s="8">
        <v>1</v>
      </c>
      <c r="AK15" s="8">
        <v>1</v>
      </c>
      <c r="AL15" s="8">
        <v>1</v>
      </c>
      <c r="AM15" s="8">
        <v>1</v>
      </c>
      <c r="AN15" s="8">
        <v>1</v>
      </c>
      <c r="AO15" s="8">
        <v>1</v>
      </c>
      <c r="AP15" s="8">
        <v>1</v>
      </c>
      <c r="AQ15" s="8">
        <v>1</v>
      </c>
      <c r="AR15" s="8">
        <v>0</v>
      </c>
      <c r="AS15" s="8">
        <v>0</v>
      </c>
      <c r="AT15" s="8">
        <v>0</v>
      </c>
      <c r="AU15" s="31">
        <v>0</v>
      </c>
      <c r="AV15" s="31">
        <v>0</v>
      </c>
      <c r="AW15" s="68">
        <f t="shared" ref="AW15:AW24" si="33">SUM(W15:AV15)</f>
        <v>31</v>
      </c>
      <c r="AX15" s="57">
        <v>0</v>
      </c>
      <c r="AY15" s="76">
        <v>0</v>
      </c>
      <c r="AZ15" s="57">
        <v>0</v>
      </c>
      <c r="BA15" s="76">
        <v>0</v>
      </c>
      <c r="BB15" s="57">
        <v>0</v>
      </c>
      <c r="BC15" s="76">
        <v>0</v>
      </c>
      <c r="BD15" s="57">
        <v>0</v>
      </c>
      <c r="BE15" s="76">
        <v>0</v>
      </c>
      <c r="BF15" s="57">
        <v>0</v>
      </c>
      <c r="BG15" s="83">
        <f t="shared" si="6"/>
        <v>76</v>
      </c>
    </row>
    <row r="16" spans="1:59" s="1" customFormat="1">
      <c r="A16" s="370"/>
      <c r="B16" s="376"/>
      <c r="C16" s="317"/>
      <c r="D16" s="66" t="s">
        <v>56</v>
      </c>
      <c r="E16" s="66">
        <v>1.5</v>
      </c>
      <c r="F16" s="66">
        <v>1.5</v>
      </c>
      <c r="G16" s="66">
        <v>1.5</v>
      </c>
      <c r="H16" s="66">
        <v>1.5</v>
      </c>
      <c r="I16" s="66">
        <v>1.5</v>
      </c>
      <c r="J16" s="66">
        <v>1.5</v>
      </c>
      <c r="K16" s="66">
        <v>1.5</v>
      </c>
      <c r="L16" s="66">
        <v>1.5</v>
      </c>
      <c r="M16" s="66">
        <v>1.5</v>
      </c>
      <c r="N16" s="66">
        <v>1.5</v>
      </c>
      <c r="O16" s="66">
        <v>1.5</v>
      </c>
      <c r="P16" s="66">
        <v>1.5</v>
      </c>
      <c r="Q16" s="66">
        <v>1.5</v>
      </c>
      <c r="R16" s="66">
        <v>1.5</v>
      </c>
      <c r="S16" s="66">
        <v>1.5</v>
      </c>
      <c r="T16" s="66">
        <v>1.5</v>
      </c>
      <c r="U16" s="66">
        <v>1</v>
      </c>
      <c r="V16" s="49">
        <f t="shared" si="32"/>
        <v>25</v>
      </c>
      <c r="W16" s="57">
        <v>0</v>
      </c>
      <c r="X16" s="76">
        <v>0</v>
      </c>
      <c r="Y16" s="177">
        <f>Y15/2</f>
        <v>1.5</v>
      </c>
      <c r="Z16" s="184">
        <f t="shared" ref="Z16:AT16" si="34">Z15/2</f>
        <v>1.5</v>
      </c>
      <c r="AA16" s="184">
        <f t="shared" si="34"/>
        <v>1.5</v>
      </c>
      <c r="AB16" s="184">
        <f t="shared" si="34"/>
        <v>1.5</v>
      </c>
      <c r="AC16" s="96">
        <f t="shared" si="34"/>
        <v>1.5</v>
      </c>
      <c r="AD16" s="96">
        <f t="shared" si="34"/>
        <v>1.5</v>
      </c>
      <c r="AE16" s="96">
        <f t="shared" si="34"/>
        <v>0.5</v>
      </c>
      <c r="AF16" s="96">
        <f t="shared" si="34"/>
        <v>0.5</v>
      </c>
      <c r="AG16" s="96">
        <f t="shared" si="34"/>
        <v>0.5</v>
      </c>
      <c r="AH16" s="96">
        <f t="shared" si="34"/>
        <v>0.5</v>
      </c>
      <c r="AI16" s="96">
        <f t="shared" si="34"/>
        <v>0.5</v>
      </c>
      <c r="AJ16" s="96">
        <f t="shared" si="34"/>
        <v>0.5</v>
      </c>
      <c r="AK16" s="96">
        <f t="shared" si="34"/>
        <v>0.5</v>
      </c>
      <c r="AL16" s="96">
        <f t="shared" si="34"/>
        <v>0.5</v>
      </c>
      <c r="AM16" s="96">
        <f t="shared" si="34"/>
        <v>0.5</v>
      </c>
      <c r="AN16" s="96">
        <f t="shared" si="34"/>
        <v>0.5</v>
      </c>
      <c r="AO16" s="96">
        <f t="shared" si="34"/>
        <v>0.5</v>
      </c>
      <c r="AP16" s="96">
        <f t="shared" si="34"/>
        <v>0.5</v>
      </c>
      <c r="AQ16" s="96">
        <f t="shared" si="34"/>
        <v>0.5</v>
      </c>
      <c r="AR16" s="96">
        <f t="shared" si="34"/>
        <v>0</v>
      </c>
      <c r="AS16" s="96">
        <f t="shared" si="34"/>
        <v>0</v>
      </c>
      <c r="AT16" s="96">
        <f t="shared" si="34"/>
        <v>0</v>
      </c>
      <c r="AU16" s="31">
        <v>0</v>
      </c>
      <c r="AV16" s="31">
        <v>0</v>
      </c>
      <c r="AW16" s="68">
        <f t="shared" si="33"/>
        <v>15.5</v>
      </c>
      <c r="AX16" s="57">
        <v>0</v>
      </c>
      <c r="AY16" s="76">
        <v>0</v>
      </c>
      <c r="AZ16" s="57">
        <v>0</v>
      </c>
      <c r="BA16" s="76">
        <v>0</v>
      </c>
      <c r="BB16" s="57">
        <v>0</v>
      </c>
      <c r="BC16" s="76">
        <v>0</v>
      </c>
      <c r="BD16" s="57">
        <v>0</v>
      </c>
      <c r="BE16" s="76">
        <v>0</v>
      </c>
      <c r="BF16" s="57">
        <v>0</v>
      </c>
      <c r="BG16" s="286">
        <f t="shared" si="6"/>
        <v>40.5</v>
      </c>
    </row>
    <row r="17" spans="1:59" s="38" customFormat="1">
      <c r="A17" s="370"/>
      <c r="B17" s="376" t="s">
        <v>108</v>
      </c>
      <c r="C17" s="316" t="s">
        <v>62</v>
      </c>
      <c r="D17" s="65" t="s">
        <v>55</v>
      </c>
      <c r="E17" s="18">
        <v>2</v>
      </c>
      <c r="F17" s="18">
        <v>2</v>
      </c>
      <c r="G17" s="18">
        <v>2</v>
      </c>
      <c r="H17" s="18">
        <v>2</v>
      </c>
      <c r="I17" s="18">
        <v>2</v>
      </c>
      <c r="J17" s="18">
        <v>2</v>
      </c>
      <c r="K17" s="18">
        <v>3</v>
      </c>
      <c r="L17" s="18">
        <v>3</v>
      </c>
      <c r="M17" s="18">
        <v>3</v>
      </c>
      <c r="N17" s="18">
        <v>3</v>
      </c>
      <c r="O17" s="18">
        <v>3</v>
      </c>
      <c r="P17" s="18">
        <v>3</v>
      </c>
      <c r="Q17" s="18">
        <v>3</v>
      </c>
      <c r="R17" s="18">
        <v>3</v>
      </c>
      <c r="S17" s="18">
        <v>3</v>
      </c>
      <c r="T17" s="18">
        <v>3</v>
      </c>
      <c r="U17" s="18">
        <v>3</v>
      </c>
      <c r="V17" s="49">
        <f t="shared" ref="V17:V18" si="35">SUM(E17:U17)</f>
        <v>45</v>
      </c>
      <c r="W17" s="57">
        <v>0</v>
      </c>
      <c r="X17" s="76">
        <v>0</v>
      </c>
      <c r="Y17" s="18">
        <v>3</v>
      </c>
      <c r="Z17" s="18">
        <v>3</v>
      </c>
      <c r="AA17" s="18">
        <v>3</v>
      </c>
      <c r="AB17" s="18">
        <v>3</v>
      </c>
      <c r="AC17" s="18">
        <v>3</v>
      </c>
      <c r="AD17" s="18">
        <v>3</v>
      </c>
      <c r="AE17" s="8">
        <v>1</v>
      </c>
      <c r="AF17" s="8">
        <v>1</v>
      </c>
      <c r="AG17" s="8">
        <v>1</v>
      </c>
      <c r="AH17" s="8">
        <v>1</v>
      </c>
      <c r="AI17" s="8">
        <v>1</v>
      </c>
      <c r="AJ17" s="8">
        <v>1</v>
      </c>
      <c r="AK17" s="8">
        <v>1</v>
      </c>
      <c r="AL17" s="8">
        <v>1</v>
      </c>
      <c r="AM17" s="8">
        <v>1</v>
      </c>
      <c r="AN17" s="8">
        <v>1</v>
      </c>
      <c r="AO17" s="8">
        <v>1</v>
      </c>
      <c r="AP17" s="8">
        <v>1</v>
      </c>
      <c r="AQ17" s="8">
        <v>1</v>
      </c>
      <c r="AR17" s="8">
        <v>0</v>
      </c>
      <c r="AS17" s="8">
        <v>0</v>
      </c>
      <c r="AT17" s="8">
        <v>0</v>
      </c>
      <c r="AU17" s="31">
        <v>0</v>
      </c>
      <c r="AV17" s="31">
        <v>0</v>
      </c>
      <c r="AW17" s="68">
        <f t="shared" si="33"/>
        <v>31</v>
      </c>
      <c r="AX17" s="57">
        <v>0</v>
      </c>
      <c r="AY17" s="76">
        <v>0</v>
      </c>
      <c r="AZ17" s="57">
        <v>0</v>
      </c>
      <c r="BA17" s="76">
        <v>0</v>
      </c>
      <c r="BB17" s="57">
        <v>0</v>
      </c>
      <c r="BC17" s="76">
        <v>0</v>
      </c>
      <c r="BD17" s="57">
        <v>0</v>
      </c>
      <c r="BE17" s="76">
        <v>0</v>
      </c>
      <c r="BF17" s="57">
        <v>0</v>
      </c>
      <c r="BG17" s="83">
        <f t="shared" si="6"/>
        <v>76</v>
      </c>
    </row>
    <row r="18" spans="1:59" s="1" customFormat="1">
      <c r="A18" s="370"/>
      <c r="B18" s="376"/>
      <c r="C18" s="317"/>
      <c r="D18" s="66" t="s">
        <v>56</v>
      </c>
      <c r="E18" s="164">
        <f>E17/2</f>
        <v>1</v>
      </c>
      <c r="F18" s="164">
        <f t="shared" ref="F18:U18" si="36">F17/2</f>
        <v>1</v>
      </c>
      <c r="G18" s="164">
        <f t="shared" si="36"/>
        <v>1</v>
      </c>
      <c r="H18" s="164">
        <f t="shared" si="36"/>
        <v>1</v>
      </c>
      <c r="I18" s="164">
        <f t="shared" si="36"/>
        <v>1</v>
      </c>
      <c r="J18" s="164">
        <f t="shared" si="36"/>
        <v>1</v>
      </c>
      <c r="K18" s="164">
        <f t="shared" si="36"/>
        <v>1.5</v>
      </c>
      <c r="L18" s="164">
        <f t="shared" si="36"/>
        <v>1.5</v>
      </c>
      <c r="M18" s="164">
        <f t="shared" si="36"/>
        <v>1.5</v>
      </c>
      <c r="N18" s="164">
        <f t="shared" si="36"/>
        <v>1.5</v>
      </c>
      <c r="O18" s="164">
        <f t="shared" si="36"/>
        <v>1.5</v>
      </c>
      <c r="P18" s="164">
        <f t="shared" si="36"/>
        <v>1.5</v>
      </c>
      <c r="Q18" s="164">
        <f t="shared" si="36"/>
        <v>1.5</v>
      </c>
      <c r="R18" s="164">
        <f t="shared" si="36"/>
        <v>1.5</v>
      </c>
      <c r="S18" s="164">
        <f t="shared" si="36"/>
        <v>1.5</v>
      </c>
      <c r="T18" s="164">
        <f t="shared" si="36"/>
        <v>1.5</v>
      </c>
      <c r="U18" s="164">
        <f t="shared" si="36"/>
        <v>1.5</v>
      </c>
      <c r="V18" s="49">
        <f t="shared" si="35"/>
        <v>22.5</v>
      </c>
      <c r="W18" s="57">
        <v>0</v>
      </c>
      <c r="X18" s="76">
        <v>0</v>
      </c>
      <c r="Y18" s="177">
        <f>Y17/2</f>
        <v>1.5</v>
      </c>
      <c r="Z18" s="184">
        <f t="shared" ref="Z18:AT18" si="37">Z17/2</f>
        <v>1.5</v>
      </c>
      <c r="AA18" s="184">
        <f t="shared" si="37"/>
        <v>1.5</v>
      </c>
      <c r="AB18" s="184">
        <f t="shared" si="37"/>
        <v>1.5</v>
      </c>
      <c r="AC18" s="96">
        <f t="shared" si="37"/>
        <v>1.5</v>
      </c>
      <c r="AD18" s="96">
        <f t="shared" si="37"/>
        <v>1.5</v>
      </c>
      <c r="AE18" s="96">
        <f t="shared" si="37"/>
        <v>0.5</v>
      </c>
      <c r="AF18" s="96">
        <f t="shared" si="37"/>
        <v>0.5</v>
      </c>
      <c r="AG18" s="96">
        <f t="shared" si="37"/>
        <v>0.5</v>
      </c>
      <c r="AH18" s="96">
        <f t="shared" si="37"/>
        <v>0.5</v>
      </c>
      <c r="AI18" s="96">
        <f t="shared" si="37"/>
        <v>0.5</v>
      </c>
      <c r="AJ18" s="96">
        <f t="shared" si="37"/>
        <v>0.5</v>
      </c>
      <c r="AK18" s="96">
        <f t="shared" si="37"/>
        <v>0.5</v>
      </c>
      <c r="AL18" s="96">
        <f t="shared" si="37"/>
        <v>0.5</v>
      </c>
      <c r="AM18" s="96">
        <f t="shared" si="37"/>
        <v>0.5</v>
      </c>
      <c r="AN18" s="96">
        <f t="shared" si="37"/>
        <v>0.5</v>
      </c>
      <c r="AO18" s="96">
        <f t="shared" si="37"/>
        <v>0.5</v>
      </c>
      <c r="AP18" s="96">
        <f t="shared" si="37"/>
        <v>0.5</v>
      </c>
      <c r="AQ18" s="96">
        <f t="shared" si="37"/>
        <v>0.5</v>
      </c>
      <c r="AR18" s="96">
        <f t="shared" si="37"/>
        <v>0</v>
      </c>
      <c r="AS18" s="96">
        <f t="shared" si="37"/>
        <v>0</v>
      </c>
      <c r="AT18" s="96">
        <f t="shared" si="37"/>
        <v>0</v>
      </c>
      <c r="AU18" s="31">
        <v>0</v>
      </c>
      <c r="AV18" s="31">
        <v>0</v>
      </c>
      <c r="AW18" s="68">
        <f t="shared" si="33"/>
        <v>15.5</v>
      </c>
      <c r="AX18" s="57">
        <v>0</v>
      </c>
      <c r="AY18" s="76">
        <v>0</v>
      </c>
      <c r="AZ18" s="57">
        <v>0</v>
      </c>
      <c r="BA18" s="76">
        <v>0</v>
      </c>
      <c r="BB18" s="57">
        <v>0</v>
      </c>
      <c r="BC18" s="76">
        <v>0</v>
      </c>
      <c r="BD18" s="57">
        <v>0</v>
      </c>
      <c r="BE18" s="76">
        <v>0</v>
      </c>
      <c r="BF18" s="57">
        <v>0</v>
      </c>
      <c r="BG18" s="286">
        <f t="shared" si="6"/>
        <v>38</v>
      </c>
    </row>
    <row r="19" spans="1:59" s="38" customFormat="1">
      <c r="A19" s="370"/>
      <c r="B19" s="376" t="s">
        <v>109</v>
      </c>
      <c r="C19" s="316" t="s">
        <v>64</v>
      </c>
      <c r="D19" s="65" t="s">
        <v>55</v>
      </c>
      <c r="E19" s="18">
        <v>3</v>
      </c>
      <c r="F19" s="18">
        <v>3</v>
      </c>
      <c r="G19" s="18">
        <v>3</v>
      </c>
      <c r="H19" s="18">
        <v>3</v>
      </c>
      <c r="I19" s="18">
        <v>3</v>
      </c>
      <c r="J19" s="18">
        <v>3</v>
      </c>
      <c r="K19" s="18">
        <v>3</v>
      </c>
      <c r="L19" s="18">
        <v>3</v>
      </c>
      <c r="M19" s="18">
        <v>3</v>
      </c>
      <c r="N19" s="18">
        <v>3</v>
      </c>
      <c r="O19" s="18">
        <v>3</v>
      </c>
      <c r="P19" s="18">
        <v>3</v>
      </c>
      <c r="Q19" s="18">
        <v>3</v>
      </c>
      <c r="R19" s="8">
        <v>3</v>
      </c>
      <c r="S19" s="8">
        <v>4</v>
      </c>
      <c r="T19" s="8">
        <v>4</v>
      </c>
      <c r="U19" s="18">
        <v>4</v>
      </c>
      <c r="V19" s="49">
        <f t="shared" ref="V19:V24" si="38">SUM(E19:U19)</f>
        <v>54</v>
      </c>
      <c r="W19" s="57">
        <v>0</v>
      </c>
      <c r="X19" s="76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8">
        <v>0</v>
      </c>
      <c r="AS19" s="8">
        <v>0</v>
      </c>
      <c r="AT19" s="8">
        <v>0</v>
      </c>
      <c r="AU19" s="31">
        <v>0</v>
      </c>
      <c r="AV19" s="31">
        <v>0</v>
      </c>
      <c r="AW19" s="68">
        <f t="shared" si="33"/>
        <v>0</v>
      </c>
      <c r="AX19" s="57">
        <v>0</v>
      </c>
      <c r="AY19" s="76">
        <v>0</v>
      </c>
      <c r="AZ19" s="57">
        <v>0</v>
      </c>
      <c r="BA19" s="76">
        <v>0</v>
      </c>
      <c r="BB19" s="57">
        <v>0</v>
      </c>
      <c r="BC19" s="76">
        <v>0</v>
      </c>
      <c r="BD19" s="57">
        <v>0</v>
      </c>
      <c r="BE19" s="76">
        <v>0</v>
      </c>
      <c r="BF19" s="57">
        <v>0</v>
      </c>
      <c r="BG19" s="83">
        <f t="shared" si="6"/>
        <v>54</v>
      </c>
    </row>
    <row r="20" spans="1:59" s="1" customFormat="1">
      <c r="A20" s="370"/>
      <c r="B20" s="376"/>
      <c r="C20" s="317"/>
      <c r="D20" s="66" t="s">
        <v>56</v>
      </c>
      <c r="E20" s="164">
        <f>E19/2</f>
        <v>1.5</v>
      </c>
      <c r="F20" s="164">
        <f t="shared" ref="F20:U20" si="39">F19/2</f>
        <v>1.5</v>
      </c>
      <c r="G20" s="164">
        <f t="shared" si="39"/>
        <v>1.5</v>
      </c>
      <c r="H20" s="164">
        <f t="shared" si="39"/>
        <v>1.5</v>
      </c>
      <c r="I20" s="164">
        <f t="shared" si="39"/>
        <v>1.5</v>
      </c>
      <c r="J20" s="164">
        <f t="shared" si="39"/>
        <v>1.5</v>
      </c>
      <c r="K20" s="164">
        <f t="shared" si="39"/>
        <v>1.5</v>
      </c>
      <c r="L20" s="164">
        <f t="shared" si="39"/>
        <v>1.5</v>
      </c>
      <c r="M20" s="164">
        <f t="shared" si="39"/>
        <v>1.5</v>
      </c>
      <c r="N20" s="164">
        <f t="shared" si="39"/>
        <v>1.5</v>
      </c>
      <c r="O20" s="164">
        <f t="shared" si="39"/>
        <v>1.5</v>
      </c>
      <c r="P20" s="164">
        <f t="shared" si="39"/>
        <v>1.5</v>
      </c>
      <c r="Q20" s="164">
        <f t="shared" si="39"/>
        <v>1.5</v>
      </c>
      <c r="R20" s="96">
        <f t="shared" si="39"/>
        <v>1.5</v>
      </c>
      <c r="S20" s="96">
        <f t="shared" si="39"/>
        <v>2</v>
      </c>
      <c r="T20" s="96">
        <f t="shared" si="39"/>
        <v>2</v>
      </c>
      <c r="U20" s="164">
        <f t="shared" si="39"/>
        <v>2</v>
      </c>
      <c r="V20" s="49">
        <f t="shared" si="38"/>
        <v>27</v>
      </c>
      <c r="W20" s="57">
        <v>0</v>
      </c>
      <c r="X20" s="76">
        <v>0</v>
      </c>
      <c r="Y20" s="177">
        <f>Y19/2</f>
        <v>0</v>
      </c>
      <c r="Z20" s="184">
        <f t="shared" ref="Z20:AT20" si="40">Z19/2</f>
        <v>0</v>
      </c>
      <c r="AA20" s="184">
        <f t="shared" si="40"/>
        <v>0</v>
      </c>
      <c r="AB20" s="184">
        <f t="shared" si="40"/>
        <v>0</v>
      </c>
      <c r="AC20" s="184">
        <f t="shared" si="40"/>
        <v>0</v>
      </c>
      <c r="AD20" s="184">
        <f t="shared" si="40"/>
        <v>0</v>
      </c>
      <c r="AE20" s="184">
        <f t="shared" si="40"/>
        <v>0</v>
      </c>
      <c r="AF20" s="184">
        <f t="shared" si="40"/>
        <v>0</v>
      </c>
      <c r="AG20" s="184">
        <f t="shared" si="40"/>
        <v>0</v>
      </c>
      <c r="AH20" s="184">
        <f t="shared" si="40"/>
        <v>0</v>
      </c>
      <c r="AI20" s="184">
        <f t="shared" si="40"/>
        <v>0</v>
      </c>
      <c r="AJ20" s="184">
        <f t="shared" si="40"/>
        <v>0</v>
      </c>
      <c r="AK20" s="184">
        <f t="shared" si="40"/>
        <v>0</v>
      </c>
      <c r="AL20" s="184">
        <f t="shared" si="40"/>
        <v>0</v>
      </c>
      <c r="AM20" s="184">
        <f t="shared" si="40"/>
        <v>0</v>
      </c>
      <c r="AN20" s="184">
        <f t="shared" si="40"/>
        <v>0</v>
      </c>
      <c r="AO20" s="184">
        <f t="shared" si="40"/>
        <v>0</v>
      </c>
      <c r="AP20" s="184">
        <f t="shared" si="40"/>
        <v>0</v>
      </c>
      <c r="AQ20" s="184">
        <f t="shared" si="40"/>
        <v>0</v>
      </c>
      <c r="AR20" s="96">
        <f t="shared" si="40"/>
        <v>0</v>
      </c>
      <c r="AS20" s="96">
        <f t="shared" si="40"/>
        <v>0</v>
      </c>
      <c r="AT20" s="96">
        <f t="shared" si="40"/>
        <v>0</v>
      </c>
      <c r="AU20" s="31">
        <v>0</v>
      </c>
      <c r="AV20" s="31">
        <v>0</v>
      </c>
      <c r="AW20" s="68">
        <f t="shared" si="33"/>
        <v>0</v>
      </c>
      <c r="AX20" s="57">
        <v>0</v>
      </c>
      <c r="AY20" s="76">
        <v>0</v>
      </c>
      <c r="AZ20" s="57">
        <v>0</v>
      </c>
      <c r="BA20" s="76">
        <v>0</v>
      </c>
      <c r="BB20" s="57">
        <v>0</v>
      </c>
      <c r="BC20" s="76">
        <v>0</v>
      </c>
      <c r="BD20" s="57">
        <v>0</v>
      </c>
      <c r="BE20" s="76">
        <v>0</v>
      </c>
      <c r="BF20" s="57">
        <v>0</v>
      </c>
      <c r="BG20" s="286">
        <f t="shared" si="6"/>
        <v>27</v>
      </c>
    </row>
    <row r="21" spans="1:59" s="38" customFormat="1">
      <c r="A21" s="370"/>
      <c r="B21" s="376" t="s">
        <v>111</v>
      </c>
      <c r="C21" s="316" t="s">
        <v>121</v>
      </c>
      <c r="D21" s="65" t="s">
        <v>55</v>
      </c>
      <c r="E21" s="18">
        <v>2</v>
      </c>
      <c r="F21" s="18">
        <v>2</v>
      </c>
      <c r="G21" s="18">
        <v>2</v>
      </c>
      <c r="H21" s="18">
        <v>2</v>
      </c>
      <c r="I21" s="18">
        <v>2</v>
      </c>
      <c r="J21" s="18">
        <v>2</v>
      </c>
      <c r="K21" s="18">
        <v>2</v>
      </c>
      <c r="L21" s="18">
        <v>2</v>
      </c>
      <c r="M21" s="18">
        <v>2</v>
      </c>
      <c r="N21" s="18">
        <v>2</v>
      </c>
      <c r="O21" s="18">
        <v>2</v>
      </c>
      <c r="P21" s="18">
        <v>2</v>
      </c>
      <c r="Q21" s="18">
        <v>2</v>
      </c>
      <c r="R21" s="8">
        <v>2</v>
      </c>
      <c r="S21" s="8">
        <v>2</v>
      </c>
      <c r="T21" s="8">
        <v>2</v>
      </c>
      <c r="U21" s="8">
        <v>4</v>
      </c>
      <c r="V21" s="49">
        <f t="shared" si="38"/>
        <v>36</v>
      </c>
      <c r="W21" s="57">
        <v>0</v>
      </c>
      <c r="X21" s="76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  <c r="AS21" s="18">
        <v>0</v>
      </c>
      <c r="AT21" s="18">
        <v>0</v>
      </c>
      <c r="AU21" s="31">
        <v>0</v>
      </c>
      <c r="AV21" s="31">
        <v>0</v>
      </c>
      <c r="AW21" s="68">
        <f t="shared" si="33"/>
        <v>0</v>
      </c>
      <c r="AX21" s="57">
        <v>0</v>
      </c>
      <c r="AY21" s="76">
        <v>0</v>
      </c>
      <c r="AZ21" s="57">
        <v>0</v>
      </c>
      <c r="BA21" s="76">
        <v>0</v>
      </c>
      <c r="BB21" s="57">
        <v>0</v>
      </c>
      <c r="BC21" s="76">
        <v>0</v>
      </c>
      <c r="BD21" s="57">
        <v>0</v>
      </c>
      <c r="BE21" s="76">
        <v>0</v>
      </c>
      <c r="BF21" s="57">
        <v>0</v>
      </c>
      <c r="BG21" s="83">
        <f t="shared" si="6"/>
        <v>36</v>
      </c>
    </row>
    <row r="22" spans="1:59" s="1" customFormat="1">
      <c r="A22" s="370"/>
      <c r="B22" s="376"/>
      <c r="C22" s="317"/>
      <c r="D22" s="66" t="s">
        <v>56</v>
      </c>
      <c r="E22" s="164">
        <f>E21/2</f>
        <v>1</v>
      </c>
      <c r="F22" s="164">
        <f t="shared" ref="F22:U22" si="41">F21/2</f>
        <v>1</v>
      </c>
      <c r="G22" s="164">
        <f t="shared" si="41"/>
        <v>1</v>
      </c>
      <c r="H22" s="164">
        <f t="shared" si="41"/>
        <v>1</v>
      </c>
      <c r="I22" s="164">
        <f t="shared" si="41"/>
        <v>1</v>
      </c>
      <c r="J22" s="164">
        <f t="shared" si="41"/>
        <v>1</v>
      </c>
      <c r="K22" s="164">
        <f t="shared" si="41"/>
        <v>1</v>
      </c>
      <c r="L22" s="164">
        <f t="shared" si="41"/>
        <v>1</v>
      </c>
      <c r="M22" s="164">
        <f t="shared" si="41"/>
        <v>1</v>
      </c>
      <c r="N22" s="164">
        <f t="shared" si="41"/>
        <v>1</v>
      </c>
      <c r="O22" s="164">
        <f t="shared" si="41"/>
        <v>1</v>
      </c>
      <c r="P22" s="164">
        <f t="shared" si="41"/>
        <v>1</v>
      </c>
      <c r="Q22" s="164">
        <f t="shared" si="41"/>
        <v>1</v>
      </c>
      <c r="R22" s="96">
        <f t="shared" si="41"/>
        <v>1</v>
      </c>
      <c r="S22" s="96">
        <f t="shared" si="41"/>
        <v>1</v>
      </c>
      <c r="T22" s="96">
        <f t="shared" si="41"/>
        <v>1</v>
      </c>
      <c r="U22" s="164">
        <f t="shared" si="41"/>
        <v>2</v>
      </c>
      <c r="V22" s="49">
        <f t="shared" si="38"/>
        <v>18</v>
      </c>
      <c r="W22" s="57">
        <v>0</v>
      </c>
      <c r="X22" s="76">
        <v>0</v>
      </c>
      <c r="Y22" s="177">
        <f>Y21/2</f>
        <v>0</v>
      </c>
      <c r="Z22" s="184">
        <f t="shared" ref="Z22:AT22" si="42">Z21/2</f>
        <v>0</v>
      </c>
      <c r="AA22" s="184">
        <f t="shared" si="42"/>
        <v>0</v>
      </c>
      <c r="AB22" s="184">
        <f t="shared" si="42"/>
        <v>0</v>
      </c>
      <c r="AC22" s="184">
        <f t="shared" si="42"/>
        <v>0</v>
      </c>
      <c r="AD22" s="184">
        <f t="shared" si="42"/>
        <v>0</v>
      </c>
      <c r="AE22" s="184">
        <f t="shared" si="42"/>
        <v>0</v>
      </c>
      <c r="AF22" s="184">
        <f t="shared" si="42"/>
        <v>0</v>
      </c>
      <c r="AG22" s="184">
        <f t="shared" si="42"/>
        <v>0</v>
      </c>
      <c r="AH22" s="184">
        <f t="shared" si="42"/>
        <v>0</v>
      </c>
      <c r="AI22" s="184">
        <f t="shared" si="42"/>
        <v>0</v>
      </c>
      <c r="AJ22" s="184">
        <f t="shared" si="42"/>
        <v>0</v>
      </c>
      <c r="AK22" s="184">
        <f t="shared" si="42"/>
        <v>0</v>
      </c>
      <c r="AL22" s="184">
        <f t="shared" si="42"/>
        <v>0</v>
      </c>
      <c r="AM22" s="184">
        <f t="shared" si="42"/>
        <v>0</v>
      </c>
      <c r="AN22" s="184">
        <f t="shared" si="42"/>
        <v>0</v>
      </c>
      <c r="AO22" s="184">
        <f t="shared" si="42"/>
        <v>0</v>
      </c>
      <c r="AP22" s="184">
        <f t="shared" si="42"/>
        <v>0</v>
      </c>
      <c r="AQ22" s="184">
        <f t="shared" si="42"/>
        <v>0</v>
      </c>
      <c r="AR22" s="96">
        <f t="shared" si="42"/>
        <v>0</v>
      </c>
      <c r="AS22" s="96">
        <f t="shared" si="42"/>
        <v>0</v>
      </c>
      <c r="AT22" s="96">
        <f t="shared" si="42"/>
        <v>0</v>
      </c>
      <c r="AU22" s="31">
        <v>0</v>
      </c>
      <c r="AV22" s="31">
        <v>0</v>
      </c>
      <c r="AW22" s="68">
        <f t="shared" si="33"/>
        <v>0</v>
      </c>
      <c r="AX22" s="57">
        <v>0</v>
      </c>
      <c r="AY22" s="76">
        <v>0</v>
      </c>
      <c r="AZ22" s="57">
        <v>0</v>
      </c>
      <c r="BA22" s="76">
        <v>0</v>
      </c>
      <c r="BB22" s="57">
        <v>0</v>
      </c>
      <c r="BC22" s="76">
        <v>0</v>
      </c>
      <c r="BD22" s="57">
        <v>0</v>
      </c>
      <c r="BE22" s="76">
        <v>0</v>
      </c>
      <c r="BF22" s="57">
        <v>0</v>
      </c>
      <c r="BG22" s="286">
        <f t="shared" si="6"/>
        <v>18</v>
      </c>
    </row>
    <row r="23" spans="1:59" s="38" customFormat="1">
      <c r="A23" s="370"/>
      <c r="B23" s="376" t="s">
        <v>112</v>
      </c>
      <c r="C23" s="316" t="s">
        <v>123</v>
      </c>
      <c r="D23" s="65" t="s">
        <v>55</v>
      </c>
      <c r="E23" s="18">
        <v>2</v>
      </c>
      <c r="F23" s="18">
        <v>2</v>
      </c>
      <c r="G23" s="18">
        <v>2</v>
      </c>
      <c r="H23" s="18">
        <v>2</v>
      </c>
      <c r="I23" s="18">
        <v>2</v>
      </c>
      <c r="J23" s="18">
        <v>2</v>
      </c>
      <c r="K23" s="18">
        <v>2</v>
      </c>
      <c r="L23" s="18">
        <v>2</v>
      </c>
      <c r="M23" s="18">
        <v>2</v>
      </c>
      <c r="N23" s="18">
        <v>2</v>
      </c>
      <c r="O23" s="18">
        <v>2</v>
      </c>
      <c r="P23" s="18">
        <v>2</v>
      </c>
      <c r="Q23" s="18">
        <v>2</v>
      </c>
      <c r="R23" s="8">
        <v>2</v>
      </c>
      <c r="S23" s="8">
        <v>1</v>
      </c>
      <c r="T23" s="8">
        <v>1</v>
      </c>
      <c r="U23" s="18">
        <v>0</v>
      </c>
      <c r="V23" s="49">
        <f t="shared" si="38"/>
        <v>30</v>
      </c>
      <c r="W23" s="57">
        <v>0</v>
      </c>
      <c r="X23" s="76">
        <v>0</v>
      </c>
      <c r="Y23" s="18">
        <v>4</v>
      </c>
      <c r="Z23" s="18">
        <v>4</v>
      </c>
      <c r="AA23" s="18">
        <v>4</v>
      </c>
      <c r="AB23" s="18">
        <v>4</v>
      </c>
      <c r="AC23" s="18">
        <v>4</v>
      </c>
      <c r="AD23" s="18">
        <v>4</v>
      </c>
      <c r="AE23" s="18">
        <v>2</v>
      </c>
      <c r="AF23" s="18">
        <v>2</v>
      </c>
      <c r="AG23" s="18">
        <v>2</v>
      </c>
      <c r="AH23" s="18">
        <v>2</v>
      </c>
      <c r="AI23" s="18">
        <v>2</v>
      </c>
      <c r="AJ23" s="18">
        <v>2</v>
      </c>
      <c r="AK23" s="18">
        <v>2</v>
      </c>
      <c r="AL23" s="18">
        <v>2</v>
      </c>
      <c r="AM23" s="18">
        <v>2</v>
      </c>
      <c r="AN23" s="18">
        <v>2</v>
      </c>
      <c r="AO23" s="18">
        <v>2</v>
      </c>
      <c r="AP23" s="18">
        <v>2</v>
      </c>
      <c r="AQ23" s="18">
        <v>2</v>
      </c>
      <c r="AR23" s="8">
        <v>3</v>
      </c>
      <c r="AS23" s="8">
        <v>4</v>
      </c>
      <c r="AT23" s="8">
        <v>4</v>
      </c>
      <c r="AU23" s="31">
        <v>0</v>
      </c>
      <c r="AV23" s="31">
        <v>0</v>
      </c>
      <c r="AW23" s="68">
        <f t="shared" si="33"/>
        <v>61</v>
      </c>
      <c r="AX23" s="57">
        <v>0</v>
      </c>
      <c r="AY23" s="76">
        <v>0</v>
      </c>
      <c r="AZ23" s="57">
        <v>0</v>
      </c>
      <c r="BA23" s="76">
        <v>0</v>
      </c>
      <c r="BB23" s="57">
        <v>0</v>
      </c>
      <c r="BC23" s="76">
        <v>0</v>
      </c>
      <c r="BD23" s="57">
        <v>0</v>
      </c>
      <c r="BE23" s="76">
        <v>0</v>
      </c>
      <c r="BF23" s="57">
        <v>0</v>
      </c>
      <c r="BG23" s="83">
        <f t="shared" si="6"/>
        <v>91</v>
      </c>
    </row>
    <row r="24" spans="1:59" s="1" customFormat="1">
      <c r="A24" s="370"/>
      <c r="B24" s="376"/>
      <c r="C24" s="317"/>
      <c r="D24" s="66" t="s">
        <v>56</v>
      </c>
      <c r="E24" s="164">
        <f>E23/2</f>
        <v>1</v>
      </c>
      <c r="F24" s="164">
        <f t="shared" ref="F24:U24" si="43">F23/2</f>
        <v>1</v>
      </c>
      <c r="G24" s="164">
        <f t="shared" si="43"/>
        <v>1</v>
      </c>
      <c r="H24" s="164">
        <f t="shared" si="43"/>
        <v>1</v>
      </c>
      <c r="I24" s="164">
        <f t="shared" si="43"/>
        <v>1</v>
      </c>
      <c r="J24" s="164">
        <f t="shared" si="43"/>
        <v>1</v>
      </c>
      <c r="K24" s="164">
        <f t="shared" si="43"/>
        <v>1</v>
      </c>
      <c r="L24" s="164">
        <f t="shared" si="43"/>
        <v>1</v>
      </c>
      <c r="M24" s="164">
        <f t="shared" si="43"/>
        <v>1</v>
      </c>
      <c r="N24" s="164">
        <f t="shared" si="43"/>
        <v>1</v>
      </c>
      <c r="O24" s="164">
        <f t="shared" si="43"/>
        <v>1</v>
      </c>
      <c r="P24" s="164">
        <f t="shared" si="43"/>
        <v>1</v>
      </c>
      <c r="Q24" s="164">
        <f t="shared" si="43"/>
        <v>1</v>
      </c>
      <c r="R24" s="96">
        <f t="shared" si="43"/>
        <v>1</v>
      </c>
      <c r="S24" s="96">
        <f t="shared" si="43"/>
        <v>0.5</v>
      </c>
      <c r="T24" s="96">
        <f t="shared" si="43"/>
        <v>0.5</v>
      </c>
      <c r="U24" s="164">
        <f t="shared" si="43"/>
        <v>0</v>
      </c>
      <c r="V24" s="49">
        <f t="shared" si="38"/>
        <v>15</v>
      </c>
      <c r="W24" s="57">
        <v>0</v>
      </c>
      <c r="X24" s="76">
        <v>0</v>
      </c>
      <c r="Y24" s="177">
        <f>Y23/2</f>
        <v>2</v>
      </c>
      <c r="Z24" s="184">
        <f t="shared" ref="Z24:AT24" si="44">Z23/2</f>
        <v>2</v>
      </c>
      <c r="AA24" s="184">
        <f t="shared" si="44"/>
        <v>2</v>
      </c>
      <c r="AB24" s="184">
        <f t="shared" si="44"/>
        <v>2</v>
      </c>
      <c r="AC24" s="184">
        <f t="shared" si="44"/>
        <v>2</v>
      </c>
      <c r="AD24" s="184">
        <f t="shared" si="44"/>
        <v>2</v>
      </c>
      <c r="AE24" s="184">
        <f t="shared" si="44"/>
        <v>1</v>
      </c>
      <c r="AF24" s="184">
        <f t="shared" si="44"/>
        <v>1</v>
      </c>
      <c r="AG24" s="184">
        <f t="shared" si="44"/>
        <v>1</v>
      </c>
      <c r="AH24" s="184">
        <f t="shared" si="44"/>
        <v>1</v>
      </c>
      <c r="AI24" s="184">
        <f t="shared" si="44"/>
        <v>1</v>
      </c>
      <c r="AJ24" s="184">
        <f t="shared" si="44"/>
        <v>1</v>
      </c>
      <c r="AK24" s="184">
        <f t="shared" si="44"/>
        <v>1</v>
      </c>
      <c r="AL24" s="96">
        <f t="shared" si="44"/>
        <v>1</v>
      </c>
      <c r="AM24" s="96">
        <f t="shared" si="44"/>
        <v>1</v>
      </c>
      <c r="AN24" s="96">
        <f t="shared" si="44"/>
        <v>1</v>
      </c>
      <c r="AO24" s="96">
        <f t="shared" si="44"/>
        <v>1</v>
      </c>
      <c r="AP24" s="96">
        <f t="shared" si="44"/>
        <v>1</v>
      </c>
      <c r="AQ24" s="96">
        <f t="shared" si="44"/>
        <v>1</v>
      </c>
      <c r="AR24" s="96">
        <f t="shared" si="44"/>
        <v>1.5</v>
      </c>
      <c r="AS24" s="96">
        <f t="shared" si="44"/>
        <v>2</v>
      </c>
      <c r="AT24" s="96">
        <f t="shared" si="44"/>
        <v>2</v>
      </c>
      <c r="AU24" s="31">
        <v>0</v>
      </c>
      <c r="AV24" s="31">
        <v>0</v>
      </c>
      <c r="AW24" s="68">
        <f t="shared" si="33"/>
        <v>30.5</v>
      </c>
      <c r="AX24" s="57">
        <v>0</v>
      </c>
      <c r="AY24" s="76">
        <v>0</v>
      </c>
      <c r="AZ24" s="57">
        <v>0</v>
      </c>
      <c r="BA24" s="76">
        <v>0</v>
      </c>
      <c r="BB24" s="57">
        <v>0</v>
      </c>
      <c r="BC24" s="76">
        <v>0</v>
      </c>
      <c r="BD24" s="57">
        <v>0</v>
      </c>
      <c r="BE24" s="76">
        <v>0</v>
      </c>
      <c r="BF24" s="57">
        <v>0</v>
      </c>
      <c r="BG24" s="286">
        <f t="shared" si="6"/>
        <v>45.5</v>
      </c>
    </row>
    <row r="25" spans="1:59" s="38" customFormat="1">
      <c r="A25" s="370"/>
      <c r="B25" s="376" t="s">
        <v>157</v>
      </c>
      <c r="C25" s="316" t="s">
        <v>125</v>
      </c>
      <c r="D25" s="65" t="s">
        <v>55</v>
      </c>
      <c r="E25" s="18">
        <v>2</v>
      </c>
      <c r="F25" s="18">
        <v>2</v>
      </c>
      <c r="G25" s="18">
        <v>2</v>
      </c>
      <c r="H25" s="18">
        <v>2</v>
      </c>
      <c r="I25" s="18">
        <v>2</v>
      </c>
      <c r="J25" s="18">
        <v>2</v>
      </c>
      <c r="K25" s="18">
        <v>2</v>
      </c>
      <c r="L25" s="18">
        <v>2</v>
      </c>
      <c r="M25" s="18">
        <v>2</v>
      </c>
      <c r="N25" s="18">
        <v>2</v>
      </c>
      <c r="O25" s="18">
        <v>2</v>
      </c>
      <c r="P25" s="18">
        <v>2</v>
      </c>
      <c r="Q25" s="18">
        <v>2</v>
      </c>
      <c r="R25" s="8">
        <v>1</v>
      </c>
      <c r="S25" s="8">
        <v>1</v>
      </c>
      <c r="T25" s="8">
        <v>1</v>
      </c>
      <c r="U25" s="8">
        <v>1</v>
      </c>
      <c r="V25" s="49">
        <f t="shared" ref="V25:V26" si="45">SUM(E25:U25)</f>
        <v>30</v>
      </c>
      <c r="W25" s="57">
        <v>0</v>
      </c>
      <c r="X25" s="76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31">
        <v>0</v>
      </c>
      <c r="AV25" s="31">
        <v>0</v>
      </c>
      <c r="AW25" s="68">
        <f t="shared" si="9"/>
        <v>0</v>
      </c>
      <c r="AX25" s="57">
        <v>0</v>
      </c>
      <c r="AY25" s="76">
        <v>0</v>
      </c>
      <c r="AZ25" s="57">
        <v>0</v>
      </c>
      <c r="BA25" s="76">
        <v>0</v>
      </c>
      <c r="BB25" s="57">
        <v>0</v>
      </c>
      <c r="BC25" s="76">
        <v>0</v>
      </c>
      <c r="BD25" s="57">
        <v>0</v>
      </c>
      <c r="BE25" s="76">
        <v>0</v>
      </c>
      <c r="BF25" s="57">
        <v>0</v>
      </c>
      <c r="BG25" s="83">
        <f t="shared" si="6"/>
        <v>30</v>
      </c>
    </row>
    <row r="26" spans="1:59" s="1" customFormat="1">
      <c r="A26" s="370"/>
      <c r="B26" s="376"/>
      <c r="C26" s="317"/>
      <c r="D26" s="54" t="s">
        <v>56</v>
      </c>
      <c r="E26" s="66">
        <f>E25/2</f>
        <v>1</v>
      </c>
      <c r="F26" s="161">
        <f t="shared" ref="F26:U26" si="46">F25/2</f>
        <v>1</v>
      </c>
      <c r="G26" s="161">
        <f t="shared" si="46"/>
        <v>1</v>
      </c>
      <c r="H26" s="161">
        <f t="shared" si="46"/>
        <v>1</v>
      </c>
      <c r="I26" s="161">
        <f t="shared" si="46"/>
        <v>1</v>
      </c>
      <c r="J26" s="161">
        <f t="shared" si="46"/>
        <v>1</v>
      </c>
      <c r="K26" s="161">
        <f t="shared" si="46"/>
        <v>1</v>
      </c>
      <c r="L26" s="161">
        <f t="shared" si="46"/>
        <v>1</v>
      </c>
      <c r="M26" s="161">
        <f t="shared" si="46"/>
        <v>1</v>
      </c>
      <c r="N26" s="161">
        <f t="shared" si="46"/>
        <v>1</v>
      </c>
      <c r="O26" s="161">
        <f t="shared" si="46"/>
        <v>1</v>
      </c>
      <c r="P26" s="161">
        <f t="shared" si="46"/>
        <v>1</v>
      </c>
      <c r="Q26" s="161">
        <f t="shared" si="46"/>
        <v>1</v>
      </c>
      <c r="R26" s="96">
        <f t="shared" si="46"/>
        <v>0.5</v>
      </c>
      <c r="S26" s="96">
        <f t="shared" si="46"/>
        <v>0.5</v>
      </c>
      <c r="T26" s="96">
        <f t="shared" si="46"/>
        <v>0.5</v>
      </c>
      <c r="U26" s="161">
        <f t="shared" si="46"/>
        <v>0.5</v>
      </c>
      <c r="V26" s="49">
        <f t="shared" si="45"/>
        <v>15</v>
      </c>
      <c r="W26" s="57">
        <v>0</v>
      </c>
      <c r="X26" s="76">
        <v>0</v>
      </c>
      <c r="Y26" s="177">
        <f>Y25/2</f>
        <v>0</v>
      </c>
      <c r="Z26" s="184">
        <f t="shared" ref="Z26:AT26" si="47">Z25/2</f>
        <v>0</v>
      </c>
      <c r="AA26" s="184">
        <f t="shared" si="47"/>
        <v>0</v>
      </c>
      <c r="AB26" s="184">
        <f t="shared" si="47"/>
        <v>0</v>
      </c>
      <c r="AC26" s="184">
        <f t="shared" si="47"/>
        <v>0</v>
      </c>
      <c r="AD26" s="184">
        <f t="shared" si="47"/>
        <v>0</v>
      </c>
      <c r="AE26" s="184">
        <f t="shared" si="47"/>
        <v>0</v>
      </c>
      <c r="AF26" s="184">
        <f t="shared" si="47"/>
        <v>0</v>
      </c>
      <c r="AG26" s="184">
        <f t="shared" si="47"/>
        <v>0</v>
      </c>
      <c r="AH26" s="184">
        <f t="shared" si="47"/>
        <v>0</v>
      </c>
      <c r="AI26" s="184">
        <f t="shared" si="47"/>
        <v>0</v>
      </c>
      <c r="AJ26" s="184">
        <f t="shared" si="47"/>
        <v>0</v>
      </c>
      <c r="AK26" s="184">
        <f t="shared" si="47"/>
        <v>0</v>
      </c>
      <c r="AL26" s="184">
        <f t="shared" si="47"/>
        <v>0</v>
      </c>
      <c r="AM26" s="184">
        <f t="shared" si="47"/>
        <v>0</v>
      </c>
      <c r="AN26" s="184">
        <f t="shared" si="47"/>
        <v>0</v>
      </c>
      <c r="AO26" s="184">
        <f t="shared" si="47"/>
        <v>0</v>
      </c>
      <c r="AP26" s="184">
        <f t="shared" si="47"/>
        <v>0</v>
      </c>
      <c r="AQ26" s="184">
        <f t="shared" si="47"/>
        <v>0</v>
      </c>
      <c r="AR26" s="184">
        <f t="shared" si="47"/>
        <v>0</v>
      </c>
      <c r="AS26" s="184">
        <f t="shared" si="47"/>
        <v>0</v>
      </c>
      <c r="AT26" s="184">
        <f t="shared" si="47"/>
        <v>0</v>
      </c>
      <c r="AU26" s="31">
        <v>0</v>
      </c>
      <c r="AV26" s="31">
        <v>0</v>
      </c>
      <c r="AW26" s="55">
        <f t="shared" si="9"/>
        <v>0</v>
      </c>
      <c r="AX26" s="57">
        <v>0</v>
      </c>
      <c r="AY26" s="76">
        <v>0</v>
      </c>
      <c r="AZ26" s="57">
        <v>0</v>
      </c>
      <c r="BA26" s="76">
        <v>0</v>
      </c>
      <c r="BB26" s="57">
        <v>0</v>
      </c>
      <c r="BC26" s="76">
        <v>0</v>
      </c>
      <c r="BD26" s="57">
        <v>0</v>
      </c>
      <c r="BE26" s="76">
        <v>0</v>
      </c>
      <c r="BF26" s="57">
        <v>0</v>
      </c>
      <c r="BG26" s="286">
        <f t="shared" si="6"/>
        <v>15</v>
      </c>
    </row>
    <row r="27" spans="1:59">
      <c r="A27" s="370"/>
      <c r="B27" s="333" t="s">
        <v>101</v>
      </c>
      <c r="C27" s="335" t="s">
        <v>94</v>
      </c>
      <c r="D27" s="10" t="s">
        <v>55</v>
      </c>
      <c r="E27" s="10">
        <f>E29+E31+E33</f>
        <v>8</v>
      </c>
      <c r="F27" s="49">
        <f t="shared" ref="F27:BG28" si="48">F29+F31+F33</f>
        <v>8</v>
      </c>
      <c r="G27" s="49">
        <f t="shared" si="48"/>
        <v>8</v>
      </c>
      <c r="H27" s="49">
        <f t="shared" si="48"/>
        <v>8</v>
      </c>
      <c r="I27" s="49">
        <f t="shared" si="48"/>
        <v>8</v>
      </c>
      <c r="J27" s="49">
        <f t="shared" si="48"/>
        <v>8</v>
      </c>
      <c r="K27" s="49">
        <f t="shared" si="48"/>
        <v>6</v>
      </c>
      <c r="L27" s="49">
        <f t="shared" si="48"/>
        <v>6</v>
      </c>
      <c r="M27" s="49">
        <f t="shared" si="48"/>
        <v>6</v>
      </c>
      <c r="N27" s="49">
        <f t="shared" si="48"/>
        <v>7</v>
      </c>
      <c r="O27" s="49">
        <f t="shared" si="48"/>
        <v>7</v>
      </c>
      <c r="P27" s="49">
        <f t="shared" si="48"/>
        <v>7</v>
      </c>
      <c r="Q27" s="49">
        <f t="shared" si="48"/>
        <v>10</v>
      </c>
      <c r="R27" s="49">
        <f t="shared" si="48"/>
        <v>10</v>
      </c>
      <c r="S27" s="49">
        <f t="shared" si="48"/>
        <v>10</v>
      </c>
      <c r="T27" s="49">
        <f t="shared" si="48"/>
        <v>8</v>
      </c>
      <c r="U27" s="49">
        <f t="shared" si="48"/>
        <v>10</v>
      </c>
      <c r="V27" s="49">
        <f t="shared" si="48"/>
        <v>135</v>
      </c>
      <c r="W27" s="49">
        <f t="shared" si="48"/>
        <v>0</v>
      </c>
      <c r="X27" s="49">
        <f t="shared" si="48"/>
        <v>0</v>
      </c>
      <c r="Y27" s="49">
        <f>Y29+Y31+Y33</f>
        <v>6</v>
      </c>
      <c r="Z27" s="49">
        <f t="shared" si="48"/>
        <v>6</v>
      </c>
      <c r="AA27" s="49">
        <f t="shared" si="48"/>
        <v>6</v>
      </c>
      <c r="AB27" s="49">
        <f t="shared" si="48"/>
        <v>6</v>
      </c>
      <c r="AC27" s="49">
        <f t="shared" si="48"/>
        <v>6</v>
      </c>
      <c r="AD27" s="49">
        <f t="shared" si="48"/>
        <v>6</v>
      </c>
      <c r="AE27" s="49">
        <f t="shared" si="48"/>
        <v>5</v>
      </c>
      <c r="AF27" s="49">
        <f t="shared" si="48"/>
        <v>5</v>
      </c>
      <c r="AG27" s="49">
        <f t="shared" si="48"/>
        <v>5</v>
      </c>
      <c r="AH27" s="49">
        <f t="shared" si="48"/>
        <v>5</v>
      </c>
      <c r="AI27" s="49">
        <f t="shared" si="48"/>
        <v>4</v>
      </c>
      <c r="AJ27" s="49">
        <f t="shared" si="48"/>
        <v>4</v>
      </c>
      <c r="AK27" s="49">
        <f t="shared" si="48"/>
        <v>5</v>
      </c>
      <c r="AL27" s="49">
        <f t="shared" si="48"/>
        <v>5</v>
      </c>
      <c r="AM27" s="49">
        <f t="shared" si="48"/>
        <v>8</v>
      </c>
      <c r="AN27" s="49">
        <f t="shared" si="48"/>
        <v>8</v>
      </c>
      <c r="AO27" s="49">
        <f t="shared" si="48"/>
        <v>8</v>
      </c>
      <c r="AP27" s="49">
        <f t="shared" si="48"/>
        <v>8</v>
      </c>
      <c r="AQ27" s="49">
        <f t="shared" si="48"/>
        <v>8</v>
      </c>
      <c r="AR27" s="49">
        <f t="shared" si="48"/>
        <v>7</v>
      </c>
      <c r="AS27" s="49">
        <f t="shared" si="48"/>
        <v>7</v>
      </c>
      <c r="AT27" s="49">
        <f t="shared" si="48"/>
        <v>8</v>
      </c>
      <c r="AU27" s="49">
        <f t="shared" si="48"/>
        <v>0</v>
      </c>
      <c r="AV27" s="49">
        <f t="shared" si="48"/>
        <v>0</v>
      </c>
      <c r="AW27" s="49">
        <f t="shared" si="48"/>
        <v>136</v>
      </c>
      <c r="AX27" s="49">
        <f t="shared" si="48"/>
        <v>0</v>
      </c>
      <c r="AY27" s="49">
        <f t="shared" si="48"/>
        <v>0</v>
      </c>
      <c r="AZ27" s="49">
        <f t="shared" si="48"/>
        <v>0</v>
      </c>
      <c r="BA27" s="49">
        <f t="shared" si="48"/>
        <v>0</v>
      </c>
      <c r="BB27" s="49">
        <f t="shared" si="48"/>
        <v>0</v>
      </c>
      <c r="BC27" s="49">
        <f t="shared" si="48"/>
        <v>0</v>
      </c>
      <c r="BD27" s="49">
        <f t="shared" si="48"/>
        <v>0</v>
      </c>
      <c r="BE27" s="49">
        <f t="shared" si="48"/>
        <v>0</v>
      </c>
      <c r="BF27" s="49">
        <f t="shared" si="48"/>
        <v>0</v>
      </c>
      <c r="BG27" s="49">
        <f t="shared" si="48"/>
        <v>271</v>
      </c>
    </row>
    <row r="28" spans="1:59" s="69" customFormat="1">
      <c r="A28" s="370"/>
      <c r="B28" s="334"/>
      <c r="C28" s="336"/>
      <c r="D28" s="7" t="s">
        <v>56</v>
      </c>
      <c r="E28" s="7">
        <f>E27/2</f>
        <v>4</v>
      </c>
      <c r="F28" s="7">
        <f t="shared" ref="F28:BF28" si="49">F27/2</f>
        <v>4</v>
      </c>
      <c r="G28" s="7">
        <f t="shared" si="49"/>
        <v>4</v>
      </c>
      <c r="H28" s="7">
        <f t="shared" si="49"/>
        <v>4</v>
      </c>
      <c r="I28" s="7">
        <f t="shared" si="49"/>
        <v>4</v>
      </c>
      <c r="J28" s="7">
        <f t="shared" si="49"/>
        <v>4</v>
      </c>
      <c r="K28" s="7">
        <f t="shared" si="49"/>
        <v>3</v>
      </c>
      <c r="L28" s="7">
        <f t="shared" si="49"/>
        <v>3</v>
      </c>
      <c r="M28" s="7">
        <f t="shared" si="49"/>
        <v>3</v>
      </c>
      <c r="N28" s="7">
        <f t="shared" si="49"/>
        <v>3.5</v>
      </c>
      <c r="O28" s="7">
        <f t="shared" si="49"/>
        <v>3.5</v>
      </c>
      <c r="P28" s="7">
        <f t="shared" si="49"/>
        <v>3.5</v>
      </c>
      <c r="Q28" s="7">
        <f t="shared" si="49"/>
        <v>5</v>
      </c>
      <c r="R28" s="7">
        <f t="shared" si="49"/>
        <v>5</v>
      </c>
      <c r="S28" s="7">
        <f t="shared" si="49"/>
        <v>5</v>
      </c>
      <c r="T28" s="7">
        <f t="shared" si="49"/>
        <v>4</v>
      </c>
      <c r="U28" s="7">
        <f t="shared" si="49"/>
        <v>5</v>
      </c>
      <c r="V28" s="7">
        <f t="shared" si="49"/>
        <v>67.5</v>
      </c>
      <c r="W28" s="7">
        <f t="shared" si="49"/>
        <v>0</v>
      </c>
      <c r="X28" s="7">
        <f t="shared" si="49"/>
        <v>0</v>
      </c>
      <c r="Y28" s="7">
        <f t="shared" si="49"/>
        <v>3</v>
      </c>
      <c r="Z28" s="7">
        <f t="shared" si="49"/>
        <v>3</v>
      </c>
      <c r="AA28" s="7">
        <f t="shared" si="49"/>
        <v>3</v>
      </c>
      <c r="AB28" s="7">
        <f t="shared" si="49"/>
        <v>3</v>
      </c>
      <c r="AC28" s="7">
        <f t="shared" si="49"/>
        <v>3</v>
      </c>
      <c r="AD28" s="7">
        <f t="shared" si="49"/>
        <v>3</v>
      </c>
      <c r="AE28" s="7">
        <f t="shared" si="49"/>
        <v>2.5</v>
      </c>
      <c r="AF28" s="7">
        <f t="shared" si="49"/>
        <v>2.5</v>
      </c>
      <c r="AG28" s="7">
        <f t="shared" si="49"/>
        <v>2.5</v>
      </c>
      <c r="AH28" s="7">
        <f t="shared" si="49"/>
        <v>2.5</v>
      </c>
      <c r="AI28" s="7">
        <f t="shared" si="49"/>
        <v>2</v>
      </c>
      <c r="AJ28" s="7">
        <f t="shared" si="49"/>
        <v>2</v>
      </c>
      <c r="AK28" s="7">
        <f t="shared" si="49"/>
        <v>2.5</v>
      </c>
      <c r="AL28" s="7">
        <f t="shared" si="49"/>
        <v>2.5</v>
      </c>
      <c r="AM28" s="7">
        <f t="shared" si="49"/>
        <v>4</v>
      </c>
      <c r="AN28" s="7">
        <f t="shared" si="49"/>
        <v>4</v>
      </c>
      <c r="AO28" s="7">
        <f t="shared" si="49"/>
        <v>4</v>
      </c>
      <c r="AP28" s="7">
        <f t="shared" si="49"/>
        <v>4</v>
      </c>
      <c r="AQ28" s="7">
        <f t="shared" si="49"/>
        <v>4</v>
      </c>
      <c r="AR28" s="7">
        <f t="shared" si="49"/>
        <v>3.5</v>
      </c>
      <c r="AS28" s="7">
        <f t="shared" si="49"/>
        <v>3.5</v>
      </c>
      <c r="AT28" s="7">
        <f t="shared" si="49"/>
        <v>4</v>
      </c>
      <c r="AU28" s="7">
        <f t="shared" si="49"/>
        <v>0</v>
      </c>
      <c r="AV28" s="7">
        <f t="shared" si="49"/>
        <v>0</v>
      </c>
      <c r="AW28" s="7">
        <f t="shared" si="49"/>
        <v>68</v>
      </c>
      <c r="AX28" s="7">
        <f t="shared" si="49"/>
        <v>0</v>
      </c>
      <c r="AY28" s="7">
        <f t="shared" si="49"/>
        <v>0</v>
      </c>
      <c r="AZ28" s="7">
        <f t="shared" si="49"/>
        <v>0</v>
      </c>
      <c r="BA28" s="7">
        <f t="shared" si="49"/>
        <v>0</v>
      </c>
      <c r="BB28" s="7">
        <f t="shared" si="49"/>
        <v>0</v>
      </c>
      <c r="BC28" s="7">
        <f t="shared" si="49"/>
        <v>0</v>
      </c>
      <c r="BD28" s="7">
        <f t="shared" si="49"/>
        <v>0</v>
      </c>
      <c r="BE28" s="7">
        <f t="shared" si="49"/>
        <v>0</v>
      </c>
      <c r="BF28" s="7">
        <f t="shared" si="49"/>
        <v>0</v>
      </c>
      <c r="BG28" s="49">
        <f t="shared" si="48"/>
        <v>136.5</v>
      </c>
    </row>
    <row r="29" spans="1:59" s="52" customFormat="1">
      <c r="A29" s="370"/>
      <c r="B29" s="340" t="s">
        <v>95</v>
      </c>
      <c r="C29" s="330" t="s">
        <v>181</v>
      </c>
      <c r="D29" s="65" t="s">
        <v>55</v>
      </c>
      <c r="E29" s="65">
        <v>4</v>
      </c>
      <c r="F29" s="282">
        <v>4</v>
      </c>
      <c r="G29" s="282">
        <v>4</v>
      </c>
      <c r="H29" s="282">
        <v>4</v>
      </c>
      <c r="I29" s="282">
        <v>4</v>
      </c>
      <c r="J29" s="282">
        <v>4</v>
      </c>
      <c r="K29" s="240">
        <v>2</v>
      </c>
      <c r="L29" s="282">
        <v>2</v>
      </c>
      <c r="M29" s="282">
        <v>2</v>
      </c>
      <c r="N29" s="240">
        <v>3</v>
      </c>
      <c r="O29" s="240">
        <v>3</v>
      </c>
      <c r="P29" s="8">
        <v>3</v>
      </c>
      <c r="Q29" s="8">
        <v>4</v>
      </c>
      <c r="R29" s="8">
        <v>4</v>
      </c>
      <c r="S29" s="8">
        <v>4</v>
      </c>
      <c r="T29" s="8">
        <v>4</v>
      </c>
      <c r="U29" s="240">
        <v>5</v>
      </c>
      <c r="V29" s="49">
        <f t="shared" ref="V29:V34" si="50">SUM(E29:U29)</f>
        <v>60</v>
      </c>
      <c r="W29" s="57">
        <v>0</v>
      </c>
      <c r="X29" s="76">
        <v>0</v>
      </c>
      <c r="Y29" s="18">
        <v>4</v>
      </c>
      <c r="Z29" s="18">
        <v>4</v>
      </c>
      <c r="AA29" s="18">
        <v>4</v>
      </c>
      <c r="AB29" s="18">
        <v>4</v>
      </c>
      <c r="AC29" s="8">
        <v>4</v>
      </c>
      <c r="AD29" s="8">
        <v>4</v>
      </c>
      <c r="AE29" s="8">
        <v>3</v>
      </c>
      <c r="AF29" s="8">
        <v>3</v>
      </c>
      <c r="AG29" s="8">
        <v>3</v>
      </c>
      <c r="AH29" s="8">
        <v>3</v>
      </c>
      <c r="AI29" s="8">
        <v>2</v>
      </c>
      <c r="AJ29" s="8">
        <v>2</v>
      </c>
      <c r="AK29" s="8">
        <v>2</v>
      </c>
      <c r="AL29" s="8">
        <v>2</v>
      </c>
      <c r="AM29" s="8">
        <v>3</v>
      </c>
      <c r="AN29" s="8">
        <v>3</v>
      </c>
      <c r="AO29" s="8">
        <v>3</v>
      </c>
      <c r="AP29" s="8">
        <v>3</v>
      </c>
      <c r="AQ29" s="8">
        <v>3</v>
      </c>
      <c r="AR29" s="8">
        <v>3</v>
      </c>
      <c r="AS29" s="8">
        <v>3</v>
      </c>
      <c r="AT29" s="8">
        <v>4</v>
      </c>
      <c r="AU29" s="31">
        <v>0</v>
      </c>
      <c r="AV29" s="31">
        <v>0</v>
      </c>
      <c r="AW29" s="68">
        <f t="shared" si="9"/>
        <v>69</v>
      </c>
      <c r="AX29" s="57">
        <v>0</v>
      </c>
      <c r="AY29" s="76">
        <v>0</v>
      </c>
      <c r="AZ29" s="57">
        <v>0</v>
      </c>
      <c r="BA29" s="76">
        <v>0</v>
      </c>
      <c r="BB29" s="57">
        <v>0</v>
      </c>
      <c r="BC29" s="76">
        <v>0</v>
      </c>
      <c r="BD29" s="57">
        <v>0</v>
      </c>
      <c r="BE29" s="76">
        <v>0</v>
      </c>
      <c r="BF29" s="57">
        <v>0</v>
      </c>
      <c r="BG29" s="171">
        <f t="shared" si="6"/>
        <v>129</v>
      </c>
    </row>
    <row r="30" spans="1:59" s="53" customFormat="1">
      <c r="A30" s="370"/>
      <c r="B30" s="341"/>
      <c r="C30" s="331"/>
      <c r="D30" s="66" t="s">
        <v>56</v>
      </c>
      <c r="E30" s="66">
        <f>E29/2</f>
        <v>2</v>
      </c>
      <c r="F30" s="66">
        <f t="shared" ref="F30:U30" si="51">F29/2</f>
        <v>2</v>
      </c>
      <c r="G30" s="66">
        <f t="shared" si="51"/>
        <v>2</v>
      </c>
      <c r="H30" s="66">
        <f t="shared" si="51"/>
        <v>2</v>
      </c>
      <c r="I30" s="66">
        <f t="shared" si="51"/>
        <v>2</v>
      </c>
      <c r="J30" s="66">
        <f t="shared" si="51"/>
        <v>2</v>
      </c>
      <c r="K30" s="66">
        <f t="shared" si="51"/>
        <v>1</v>
      </c>
      <c r="L30" s="66">
        <f t="shared" si="51"/>
        <v>1</v>
      </c>
      <c r="M30" s="66">
        <f t="shared" si="51"/>
        <v>1</v>
      </c>
      <c r="N30" s="66">
        <f t="shared" si="51"/>
        <v>1.5</v>
      </c>
      <c r="O30" s="66">
        <f t="shared" si="51"/>
        <v>1.5</v>
      </c>
      <c r="P30" s="96">
        <f t="shared" si="51"/>
        <v>1.5</v>
      </c>
      <c r="Q30" s="96">
        <f t="shared" si="51"/>
        <v>2</v>
      </c>
      <c r="R30" s="96">
        <f t="shared" si="51"/>
        <v>2</v>
      </c>
      <c r="S30" s="96">
        <f t="shared" si="51"/>
        <v>2</v>
      </c>
      <c r="T30" s="96">
        <f t="shared" si="51"/>
        <v>2</v>
      </c>
      <c r="U30" s="66">
        <f t="shared" si="51"/>
        <v>2.5</v>
      </c>
      <c r="V30" s="49">
        <f t="shared" si="50"/>
        <v>30</v>
      </c>
      <c r="W30" s="57">
        <v>0</v>
      </c>
      <c r="X30" s="76">
        <v>0</v>
      </c>
      <c r="Y30" s="177">
        <f>Y29/2</f>
        <v>2</v>
      </c>
      <c r="Z30" s="184">
        <f t="shared" ref="Z30:AT30" si="52">Z29/2</f>
        <v>2</v>
      </c>
      <c r="AA30" s="184">
        <f t="shared" si="52"/>
        <v>2</v>
      </c>
      <c r="AB30" s="184">
        <f t="shared" si="52"/>
        <v>2</v>
      </c>
      <c r="AC30" s="96">
        <f t="shared" si="52"/>
        <v>2</v>
      </c>
      <c r="AD30" s="96">
        <f t="shared" si="52"/>
        <v>2</v>
      </c>
      <c r="AE30" s="96">
        <f t="shared" si="52"/>
        <v>1.5</v>
      </c>
      <c r="AF30" s="96">
        <f t="shared" si="52"/>
        <v>1.5</v>
      </c>
      <c r="AG30" s="96">
        <f t="shared" si="52"/>
        <v>1.5</v>
      </c>
      <c r="AH30" s="96">
        <f t="shared" si="52"/>
        <v>1.5</v>
      </c>
      <c r="AI30" s="96">
        <f t="shared" si="52"/>
        <v>1</v>
      </c>
      <c r="AJ30" s="96">
        <f t="shared" si="52"/>
        <v>1</v>
      </c>
      <c r="AK30" s="96">
        <f t="shared" si="52"/>
        <v>1</v>
      </c>
      <c r="AL30" s="96">
        <f t="shared" si="52"/>
        <v>1</v>
      </c>
      <c r="AM30" s="96">
        <f t="shared" si="52"/>
        <v>1.5</v>
      </c>
      <c r="AN30" s="96">
        <f t="shared" si="52"/>
        <v>1.5</v>
      </c>
      <c r="AO30" s="96">
        <f t="shared" si="52"/>
        <v>1.5</v>
      </c>
      <c r="AP30" s="96">
        <f t="shared" si="52"/>
        <v>1.5</v>
      </c>
      <c r="AQ30" s="96">
        <f t="shared" si="52"/>
        <v>1.5</v>
      </c>
      <c r="AR30" s="96">
        <f t="shared" si="52"/>
        <v>1.5</v>
      </c>
      <c r="AS30" s="96">
        <f t="shared" si="52"/>
        <v>1.5</v>
      </c>
      <c r="AT30" s="96">
        <f t="shared" si="52"/>
        <v>2</v>
      </c>
      <c r="AU30" s="31">
        <v>0</v>
      </c>
      <c r="AV30" s="31">
        <v>0</v>
      </c>
      <c r="AW30" s="68">
        <f t="shared" si="9"/>
        <v>34.5</v>
      </c>
      <c r="AX30" s="57">
        <v>0</v>
      </c>
      <c r="AY30" s="76">
        <v>0</v>
      </c>
      <c r="AZ30" s="57">
        <v>0</v>
      </c>
      <c r="BA30" s="76">
        <v>0</v>
      </c>
      <c r="BB30" s="57">
        <v>0</v>
      </c>
      <c r="BC30" s="76">
        <v>0</v>
      </c>
      <c r="BD30" s="57">
        <v>0</v>
      </c>
      <c r="BE30" s="76">
        <v>0</v>
      </c>
      <c r="BF30" s="57">
        <v>0</v>
      </c>
      <c r="BG30" s="286">
        <f t="shared" si="6"/>
        <v>64.5</v>
      </c>
    </row>
    <row r="31" spans="1:59" s="52" customFormat="1">
      <c r="A31" s="370"/>
      <c r="B31" s="340" t="s">
        <v>120</v>
      </c>
      <c r="C31" s="330" t="s">
        <v>99</v>
      </c>
      <c r="D31" s="65" t="s">
        <v>55</v>
      </c>
      <c r="E31" s="18">
        <v>2</v>
      </c>
      <c r="F31" s="18">
        <v>2</v>
      </c>
      <c r="G31" s="18">
        <v>2</v>
      </c>
      <c r="H31" s="18">
        <v>2</v>
      </c>
      <c r="I31" s="18">
        <v>2</v>
      </c>
      <c r="J31" s="18">
        <v>2</v>
      </c>
      <c r="K31" s="18">
        <v>2</v>
      </c>
      <c r="L31" s="18">
        <v>2</v>
      </c>
      <c r="M31" s="18">
        <v>2</v>
      </c>
      <c r="N31" s="18">
        <v>2</v>
      </c>
      <c r="O31" s="18">
        <v>2</v>
      </c>
      <c r="P31" s="8">
        <v>2</v>
      </c>
      <c r="Q31" s="8">
        <v>2</v>
      </c>
      <c r="R31" s="8">
        <v>2</v>
      </c>
      <c r="S31" s="8">
        <v>2</v>
      </c>
      <c r="T31" s="8">
        <v>0</v>
      </c>
      <c r="U31" s="18">
        <v>0</v>
      </c>
      <c r="V31" s="49">
        <f t="shared" si="50"/>
        <v>30</v>
      </c>
      <c r="W31" s="57">
        <v>0</v>
      </c>
      <c r="X31" s="76">
        <v>0</v>
      </c>
      <c r="Y31" s="18">
        <v>1</v>
      </c>
      <c r="Z31" s="18">
        <v>1</v>
      </c>
      <c r="AA31" s="18">
        <v>1</v>
      </c>
      <c r="AB31" s="18">
        <v>1</v>
      </c>
      <c r="AC31" s="18">
        <v>1</v>
      </c>
      <c r="AD31" s="18">
        <v>1</v>
      </c>
      <c r="AE31" s="18">
        <v>1</v>
      </c>
      <c r="AF31" s="18">
        <v>1</v>
      </c>
      <c r="AG31" s="18">
        <v>1</v>
      </c>
      <c r="AH31" s="18">
        <v>1</v>
      </c>
      <c r="AI31" s="18">
        <v>1</v>
      </c>
      <c r="AJ31" s="18">
        <v>1</v>
      </c>
      <c r="AK31" s="18">
        <v>2</v>
      </c>
      <c r="AL31" s="18">
        <v>2</v>
      </c>
      <c r="AM31" s="18">
        <v>2</v>
      </c>
      <c r="AN31" s="18">
        <v>2</v>
      </c>
      <c r="AO31" s="18">
        <v>2</v>
      </c>
      <c r="AP31" s="18">
        <v>2</v>
      </c>
      <c r="AQ31" s="18">
        <v>2</v>
      </c>
      <c r="AR31" s="18">
        <v>2</v>
      </c>
      <c r="AS31" s="18">
        <v>2</v>
      </c>
      <c r="AT31" s="18">
        <v>2</v>
      </c>
      <c r="AU31" s="31">
        <v>0</v>
      </c>
      <c r="AV31" s="31">
        <v>0</v>
      </c>
      <c r="AW31" s="68">
        <f t="shared" si="9"/>
        <v>32</v>
      </c>
      <c r="AX31" s="57">
        <v>0</v>
      </c>
      <c r="AY31" s="76">
        <v>0</v>
      </c>
      <c r="AZ31" s="57">
        <v>0</v>
      </c>
      <c r="BA31" s="76">
        <v>0</v>
      </c>
      <c r="BB31" s="57">
        <v>0</v>
      </c>
      <c r="BC31" s="76">
        <v>0</v>
      </c>
      <c r="BD31" s="57">
        <v>0</v>
      </c>
      <c r="BE31" s="76">
        <v>0</v>
      </c>
      <c r="BF31" s="57">
        <v>0</v>
      </c>
      <c r="BG31" s="171">
        <f t="shared" si="6"/>
        <v>62</v>
      </c>
    </row>
    <row r="32" spans="1:59" s="53" customFormat="1">
      <c r="A32" s="370"/>
      <c r="B32" s="341"/>
      <c r="C32" s="331"/>
      <c r="D32" s="66" t="s">
        <v>56</v>
      </c>
      <c r="E32" s="66">
        <f>E31/2</f>
        <v>1</v>
      </c>
      <c r="F32" s="66">
        <f t="shared" ref="F32:G32" si="53">F31/2</f>
        <v>1</v>
      </c>
      <c r="G32" s="66">
        <f t="shared" si="53"/>
        <v>1</v>
      </c>
      <c r="H32" s="66">
        <f t="shared" ref="H32:T32" si="54">H31/2</f>
        <v>1</v>
      </c>
      <c r="I32" s="66">
        <f t="shared" si="54"/>
        <v>1</v>
      </c>
      <c r="J32" s="66">
        <f t="shared" si="54"/>
        <v>1</v>
      </c>
      <c r="K32" s="66">
        <f t="shared" si="54"/>
        <v>1</v>
      </c>
      <c r="L32" s="66">
        <f t="shared" si="54"/>
        <v>1</v>
      </c>
      <c r="M32" s="66">
        <f t="shared" si="54"/>
        <v>1</v>
      </c>
      <c r="N32" s="66">
        <f t="shared" si="54"/>
        <v>1</v>
      </c>
      <c r="O32" s="66">
        <f t="shared" si="54"/>
        <v>1</v>
      </c>
      <c r="P32" s="96">
        <f t="shared" si="54"/>
        <v>1</v>
      </c>
      <c r="Q32" s="96">
        <f t="shared" si="54"/>
        <v>1</v>
      </c>
      <c r="R32" s="96">
        <f t="shared" si="54"/>
        <v>1</v>
      </c>
      <c r="S32" s="96">
        <f t="shared" si="54"/>
        <v>1</v>
      </c>
      <c r="T32" s="96">
        <f t="shared" si="54"/>
        <v>0</v>
      </c>
      <c r="U32" s="66">
        <v>2</v>
      </c>
      <c r="V32" s="49">
        <f t="shared" si="50"/>
        <v>17</v>
      </c>
      <c r="W32" s="57">
        <v>0</v>
      </c>
      <c r="X32" s="76">
        <v>0</v>
      </c>
      <c r="Y32" s="18">
        <f>Y31/2</f>
        <v>0.5</v>
      </c>
      <c r="Z32" s="18">
        <f t="shared" ref="Z32:AT32" si="55">Z31/2</f>
        <v>0.5</v>
      </c>
      <c r="AA32" s="18">
        <f t="shared" si="55"/>
        <v>0.5</v>
      </c>
      <c r="AB32" s="18">
        <f t="shared" si="55"/>
        <v>0.5</v>
      </c>
      <c r="AC32" s="8">
        <f t="shared" si="55"/>
        <v>0.5</v>
      </c>
      <c r="AD32" s="8">
        <f t="shared" si="55"/>
        <v>0.5</v>
      </c>
      <c r="AE32" s="8">
        <f t="shared" si="55"/>
        <v>0.5</v>
      </c>
      <c r="AF32" s="8">
        <f t="shared" si="55"/>
        <v>0.5</v>
      </c>
      <c r="AG32" s="8">
        <f t="shared" si="55"/>
        <v>0.5</v>
      </c>
      <c r="AH32" s="8">
        <f t="shared" si="55"/>
        <v>0.5</v>
      </c>
      <c r="AI32" s="8">
        <f t="shared" si="55"/>
        <v>0.5</v>
      </c>
      <c r="AJ32" s="8">
        <f t="shared" si="55"/>
        <v>0.5</v>
      </c>
      <c r="AK32" s="8">
        <f t="shared" si="55"/>
        <v>1</v>
      </c>
      <c r="AL32" s="8">
        <f t="shared" si="55"/>
        <v>1</v>
      </c>
      <c r="AM32" s="8">
        <f t="shared" si="55"/>
        <v>1</v>
      </c>
      <c r="AN32" s="8">
        <f t="shared" si="55"/>
        <v>1</v>
      </c>
      <c r="AO32" s="8">
        <f t="shared" si="55"/>
        <v>1</v>
      </c>
      <c r="AP32" s="8">
        <f t="shared" si="55"/>
        <v>1</v>
      </c>
      <c r="AQ32" s="8">
        <f t="shared" si="55"/>
        <v>1</v>
      </c>
      <c r="AR32" s="8">
        <f t="shared" si="55"/>
        <v>1</v>
      </c>
      <c r="AS32" s="8">
        <f t="shared" si="55"/>
        <v>1</v>
      </c>
      <c r="AT32" s="8">
        <f t="shared" si="55"/>
        <v>1</v>
      </c>
      <c r="AU32" s="31">
        <v>0</v>
      </c>
      <c r="AV32" s="31">
        <v>0</v>
      </c>
      <c r="AW32" s="68">
        <f t="shared" si="9"/>
        <v>16</v>
      </c>
      <c r="AX32" s="57">
        <v>0</v>
      </c>
      <c r="AY32" s="76">
        <v>0</v>
      </c>
      <c r="AZ32" s="57">
        <v>0</v>
      </c>
      <c r="BA32" s="76">
        <v>0</v>
      </c>
      <c r="BB32" s="57">
        <v>0</v>
      </c>
      <c r="BC32" s="76">
        <v>0</v>
      </c>
      <c r="BD32" s="57">
        <v>0</v>
      </c>
      <c r="BE32" s="76">
        <v>0</v>
      </c>
      <c r="BF32" s="57">
        <v>0</v>
      </c>
      <c r="BG32" s="286">
        <f t="shared" si="6"/>
        <v>33</v>
      </c>
    </row>
    <row r="33" spans="1:60" s="38" customFormat="1">
      <c r="A33" s="370"/>
      <c r="B33" s="340" t="s">
        <v>182</v>
      </c>
      <c r="C33" s="330" t="s">
        <v>126</v>
      </c>
      <c r="D33" s="163" t="s">
        <v>55</v>
      </c>
      <c r="E33" s="163">
        <v>2</v>
      </c>
      <c r="F33" s="282">
        <v>2</v>
      </c>
      <c r="G33" s="282">
        <v>2</v>
      </c>
      <c r="H33" s="282">
        <v>2</v>
      </c>
      <c r="I33" s="282">
        <v>2</v>
      </c>
      <c r="J33" s="282">
        <v>2</v>
      </c>
      <c r="K33" s="282">
        <v>2</v>
      </c>
      <c r="L33" s="282">
        <v>2</v>
      </c>
      <c r="M33" s="282">
        <v>2</v>
      </c>
      <c r="N33" s="282">
        <v>2</v>
      </c>
      <c r="O33" s="282">
        <v>2</v>
      </c>
      <c r="P33" s="282">
        <v>2</v>
      </c>
      <c r="Q33" s="8">
        <v>4</v>
      </c>
      <c r="R33" s="8">
        <v>4</v>
      </c>
      <c r="S33" s="8">
        <v>4</v>
      </c>
      <c r="T33" s="8">
        <v>4</v>
      </c>
      <c r="U33" s="240">
        <v>5</v>
      </c>
      <c r="V33" s="49">
        <f t="shared" si="50"/>
        <v>45</v>
      </c>
      <c r="W33" s="57">
        <v>0</v>
      </c>
      <c r="X33" s="76">
        <v>0</v>
      </c>
      <c r="Y33" s="18">
        <v>1</v>
      </c>
      <c r="Z33" s="18">
        <v>1</v>
      </c>
      <c r="AA33" s="18">
        <v>1</v>
      </c>
      <c r="AB33" s="18">
        <v>1</v>
      </c>
      <c r="AC33" s="18">
        <v>1</v>
      </c>
      <c r="AD33" s="18">
        <v>1</v>
      </c>
      <c r="AE33" s="18">
        <v>1</v>
      </c>
      <c r="AF33" s="18">
        <v>1</v>
      </c>
      <c r="AG33" s="18">
        <v>1</v>
      </c>
      <c r="AH33" s="18">
        <v>1</v>
      </c>
      <c r="AI33" s="18">
        <v>1</v>
      </c>
      <c r="AJ33" s="18">
        <v>1</v>
      </c>
      <c r="AK33" s="18">
        <v>1</v>
      </c>
      <c r="AL33" s="18">
        <v>1</v>
      </c>
      <c r="AM33" s="8">
        <v>3</v>
      </c>
      <c r="AN33" s="8">
        <v>3</v>
      </c>
      <c r="AO33" s="8">
        <v>3</v>
      </c>
      <c r="AP33" s="8">
        <v>3</v>
      </c>
      <c r="AQ33" s="8">
        <v>3</v>
      </c>
      <c r="AR33" s="8">
        <v>2</v>
      </c>
      <c r="AS33" s="8">
        <v>2</v>
      </c>
      <c r="AT33" s="8">
        <v>2</v>
      </c>
      <c r="AU33" s="31">
        <v>0</v>
      </c>
      <c r="AV33" s="31">
        <v>0</v>
      </c>
      <c r="AW33" s="166">
        <f t="shared" ref="AW33:AW34" si="56">SUM(W33:AV33)</f>
        <v>35</v>
      </c>
      <c r="AX33" s="57">
        <v>0</v>
      </c>
      <c r="AY33" s="76">
        <v>0</v>
      </c>
      <c r="AZ33" s="57">
        <v>0</v>
      </c>
      <c r="BA33" s="76">
        <v>0</v>
      </c>
      <c r="BB33" s="57">
        <v>0</v>
      </c>
      <c r="BC33" s="76">
        <v>0</v>
      </c>
      <c r="BD33" s="57">
        <v>0</v>
      </c>
      <c r="BE33" s="76">
        <v>0</v>
      </c>
      <c r="BF33" s="57">
        <v>0</v>
      </c>
      <c r="BG33" s="166">
        <f t="shared" ref="BG33:BG34" si="57">V33+AW33</f>
        <v>80</v>
      </c>
    </row>
    <row r="34" spans="1:60" s="69" customFormat="1">
      <c r="A34" s="370"/>
      <c r="B34" s="341"/>
      <c r="C34" s="331"/>
      <c r="D34" s="161" t="s">
        <v>56</v>
      </c>
      <c r="E34" s="161">
        <f t="shared" ref="E34:S34" si="58">E33/2</f>
        <v>1</v>
      </c>
      <c r="F34" s="161">
        <f t="shared" si="58"/>
        <v>1</v>
      </c>
      <c r="G34" s="161">
        <f t="shared" si="58"/>
        <v>1</v>
      </c>
      <c r="H34" s="161">
        <f t="shared" si="58"/>
        <v>1</v>
      </c>
      <c r="I34" s="161">
        <f t="shared" si="58"/>
        <v>1</v>
      </c>
      <c r="J34" s="161">
        <f t="shared" si="58"/>
        <v>1</v>
      </c>
      <c r="K34" s="161">
        <f t="shared" si="58"/>
        <v>1</v>
      </c>
      <c r="L34" s="161">
        <f t="shared" si="58"/>
        <v>1</v>
      </c>
      <c r="M34" s="161">
        <f t="shared" si="58"/>
        <v>1</v>
      </c>
      <c r="N34" s="161">
        <f t="shared" si="58"/>
        <v>1</v>
      </c>
      <c r="O34" s="161">
        <f t="shared" si="58"/>
        <v>1</v>
      </c>
      <c r="P34" s="161">
        <f t="shared" si="58"/>
        <v>1</v>
      </c>
      <c r="Q34" s="161">
        <f t="shared" si="58"/>
        <v>2</v>
      </c>
      <c r="R34" s="161">
        <f t="shared" si="58"/>
        <v>2</v>
      </c>
      <c r="S34" s="161">
        <f t="shared" si="58"/>
        <v>2</v>
      </c>
      <c r="T34" s="161">
        <v>1</v>
      </c>
      <c r="U34" s="161">
        <f t="shared" ref="U34" si="59">U33/2</f>
        <v>2.5</v>
      </c>
      <c r="V34" s="49">
        <f t="shared" si="50"/>
        <v>21.5</v>
      </c>
      <c r="W34" s="56">
        <v>0</v>
      </c>
      <c r="X34" s="160">
        <v>0</v>
      </c>
      <c r="Y34" s="177">
        <f>Y33/2</f>
        <v>0.5</v>
      </c>
      <c r="Z34" s="184">
        <f t="shared" ref="Z34:AT34" si="60">Z33/2</f>
        <v>0.5</v>
      </c>
      <c r="AA34" s="184">
        <f t="shared" si="60"/>
        <v>0.5</v>
      </c>
      <c r="AB34" s="184">
        <f t="shared" si="60"/>
        <v>0.5</v>
      </c>
      <c r="AC34" s="96">
        <f t="shared" si="60"/>
        <v>0.5</v>
      </c>
      <c r="AD34" s="96">
        <f t="shared" si="60"/>
        <v>0.5</v>
      </c>
      <c r="AE34" s="96">
        <f t="shared" si="60"/>
        <v>0.5</v>
      </c>
      <c r="AF34" s="96">
        <f t="shared" si="60"/>
        <v>0.5</v>
      </c>
      <c r="AG34" s="96">
        <f t="shared" si="60"/>
        <v>0.5</v>
      </c>
      <c r="AH34" s="96">
        <f t="shared" si="60"/>
        <v>0.5</v>
      </c>
      <c r="AI34" s="96">
        <f t="shared" si="60"/>
        <v>0.5</v>
      </c>
      <c r="AJ34" s="96">
        <f t="shared" si="60"/>
        <v>0.5</v>
      </c>
      <c r="AK34" s="96">
        <f t="shared" si="60"/>
        <v>0.5</v>
      </c>
      <c r="AL34" s="96">
        <f t="shared" si="60"/>
        <v>0.5</v>
      </c>
      <c r="AM34" s="96">
        <f t="shared" si="60"/>
        <v>1.5</v>
      </c>
      <c r="AN34" s="96">
        <f t="shared" si="60"/>
        <v>1.5</v>
      </c>
      <c r="AO34" s="96">
        <f t="shared" si="60"/>
        <v>1.5</v>
      </c>
      <c r="AP34" s="96">
        <f t="shared" si="60"/>
        <v>1.5</v>
      </c>
      <c r="AQ34" s="96">
        <f t="shared" si="60"/>
        <v>1.5</v>
      </c>
      <c r="AR34" s="96">
        <f t="shared" si="60"/>
        <v>1</v>
      </c>
      <c r="AS34" s="96">
        <f t="shared" si="60"/>
        <v>1</v>
      </c>
      <c r="AT34" s="96">
        <f t="shared" si="60"/>
        <v>1</v>
      </c>
      <c r="AU34" s="31">
        <v>0</v>
      </c>
      <c r="AV34" s="31">
        <v>0</v>
      </c>
      <c r="AW34" s="286">
        <f t="shared" si="56"/>
        <v>17.5</v>
      </c>
      <c r="AX34" s="57">
        <v>0</v>
      </c>
      <c r="AY34" s="76">
        <v>0</v>
      </c>
      <c r="AZ34" s="57">
        <v>0</v>
      </c>
      <c r="BA34" s="76">
        <v>0</v>
      </c>
      <c r="BB34" s="57">
        <v>0</v>
      </c>
      <c r="BC34" s="76">
        <v>0</v>
      </c>
      <c r="BD34" s="57">
        <v>0</v>
      </c>
      <c r="BE34" s="76">
        <v>0</v>
      </c>
      <c r="BF34" s="57">
        <v>0</v>
      </c>
      <c r="BG34" s="286">
        <f t="shared" si="57"/>
        <v>39</v>
      </c>
    </row>
    <row r="35" spans="1:60" s="69" customFormat="1">
      <c r="A35" s="370"/>
      <c r="B35" s="362" t="s">
        <v>96</v>
      </c>
      <c r="C35" s="372" t="s">
        <v>97</v>
      </c>
      <c r="D35" s="285" t="s">
        <v>55</v>
      </c>
      <c r="E35" s="285">
        <f>E37</f>
        <v>0</v>
      </c>
      <c r="F35" s="285">
        <f t="shared" ref="F35:BG36" si="61">F37</f>
        <v>0</v>
      </c>
      <c r="G35" s="285">
        <f t="shared" si="61"/>
        <v>0</v>
      </c>
      <c r="H35" s="285">
        <f t="shared" si="61"/>
        <v>0</v>
      </c>
      <c r="I35" s="285">
        <f t="shared" si="61"/>
        <v>0</v>
      </c>
      <c r="J35" s="285">
        <f t="shared" si="61"/>
        <v>0</v>
      </c>
      <c r="K35" s="285">
        <f t="shared" si="61"/>
        <v>0</v>
      </c>
      <c r="L35" s="285">
        <f t="shared" si="61"/>
        <v>0</v>
      </c>
      <c r="M35" s="285">
        <f t="shared" si="61"/>
        <v>0</v>
      </c>
      <c r="N35" s="285">
        <f t="shared" si="61"/>
        <v>0</v>
      </c>
      <c r="O35" s="285">
        <f t="shared" si="61"/>
        <v>0</v>
      </c>
      <c r="P35" s="285">
        <f t="shared" si="61"/>
        <v>0</v>
      </c>
      <c r="Q35" s="285">
        <f t="shared" si="61"/>
        <v>0</v>
      </c>
      <c r="R35" s="285">
        <f t="shared" si="61"/>
        <v>0</v>
      </c>
      <c r="S35" s="285">
        <f t="shared" si="61"/>
        <v>0</v>
      </c>
      <c r="T35" s="285">
        <f t="shared" si="61"/>
        <v>0</v>
      </c>
      <c r="U35" s="285">
        <f t="shared" si="61"/>
        <v>0</v>
      </c>
      <c r="V35" s="285">
        <f t="shared" si="61"/>
        <v>0</v>
      </c>
      <c r="W35" s="285">
        <f t="shared" si="61"/>
        <v>0</v>
      </c>
      <c r="X35" s="285">
        <f t="shared" si="61"/>
        <v>0</v>
      </c>
      <c r="Y35" s="285">
        <f t="shared" si="61"/>
        <v>2</v>
      </c>
      <c r="Z35" s="285">
        <f t="shared" si="61"/>
        <v>2</v>
      </c>
      <c r="AA35" s="285">
        <f t="shared" si="61"/>
        <v>2</v>
      </c>
      <c r="AB35" s="285">
        <f t="shared" si="61"/>
        <v>2</v>
      </c>
      <c r="AC35" s="285">
        <f t="shared" si="61"/>
        <v>2</v>
      </c>
      <c r="AD35" s="285">
        <f t="shared" si="61"/>
        <v>2</v>
      </c>
      <c r="AE35" s="285">
        <f t="shared" si="61"/>
        <v>2</v>
      </c>
      <c r="AF35" s="285">
        <f t="shared" si="61"/>
        <v>2</v>
      </c>
      <c r="AG35" s="285">
        <f t="shared" si="61"/>
        <v>2</v>
      </c>
      <c r="AH35" s="285">
        <f t="shared" si="61"/>
        <v>2</v>
      </c>
      <c r="AI35" s="285">
        <f t="shared" si="61"/>
        <v>1</v>
      </c>
      <c r="AJ35" s="285">
        <f t="shared" si="61"/>
        <v>1</v>
      </c>
      <c r="AK35" s="285">
        <f t="shared" si="61"/>
        <v>1</v>
      </c>
      <c r="AL35" s="285">
        <f t="shared" si="61"/>
        <v>1</v>
      </c>
      <c r="AM35" s="285">
        <f t="shared" si="61"/>
        <v>1</v>
      </c>
      <c r="AN35" s="285">
        <f t="shared" si="61"/>
        <v>1</v>
      </c>
      <c r="AO35" s="285">
        <f t="shared" si="61"/>
        <v>1</v>
      </c>
      <c r="AP35" s="285">
        <f t="shared" si="61"/>
        <v>1</v>
      </c>
      <c r="AQ35" s="285">
        <f t="shared" si="61"/>
        <v>1</v>
      </c>
      <c r="AR35" s="285">
        <f t="shared" si="61"/>
        <v>2</v>
      </c>
      <c r="AS35" s="285">
        <f t="shared" si="61"/>
        <v>2</v>
      </c>
      <c r="AT35" s="285">
        <f t="shared" si="61"/>
        <v>3</v>
      </c>
      <c r="AU35" s="285">
        <f t="shared" si="61"/>
        <v>0</v>
      </c>
      <c r="AV35" s="285">
        <f t="shared" si="61"/>
        <v>0</v>
      </c>
      <c r="AW35" s="285">
        <f t="shared" si="61"/>
        <v>36</v>
      </c>
      <c r="AX35" s="285">
        <f t="shared" si="61"/>
        <v>0</v>
      </c>
      <c r="AY35" s="285">
        <f t="shared" si="61"/>
        <v>0</v>
      </c>
      <c r="AZ35" s="285">
        <f t="shared" si="61"/>
        <v>0</v>
      </c>
      <c r="BA35" s="285">
        <f t="shared" si="61"/>
        <v>0</v>
      </c>
      <c r="BB35" s="285">
        <f t="shared" si="61"/>
        <v>0</v>
      </c>
      <c r="BC35" s="285">
        <f t="shared" si="61"/>
        <v>0</v>
      </c>
      <c r="BD35" s="285">
        <f t="shared" si="61"/>
        <v>0</v>
      </c>
      <c r="BE35" s="285">
        <f t="shared" si="61"/>
        <v>0</v>
      </c>
      <c r="BF35" s="285">
        <f t="shared" si="61"/>
        <v>0</v>
      </c>
      <c r="BG35" s="285">
        <f t="shared" si="61"/>
        <v>36</v>
      </c>
    </row>
    <row r="36" spans="1:60" s="69" customFormat="1">
      <c r="A36" s="370"/>
      <c r="B36" s="363"/>
      <c r="C36" s="373"/>
      <c r="D36" s="67" t="s">
        <v>56</v>
      </c>
      <c r="E36" s="30">
        <f>E35/2</f>
        <v>0</v>
      </c>
      <c r="F36" s="30">
        <f t="shared" ref="F36:BF36" si="62">F35/2</f>
        <v>0</v>
      </c>
      <c r="G36" s="30">
        <f t="shared" si="62"/>
        <v>0</v>
      </c>
      <c r="H36" s="30">
        <f t="shared" si="62"/>
        <v>0</v>
      </c>
      <c r="I36" s="30">
        <f t="shared" si="62"/>
        <v>0</v>
      </c>
      <c r="J36" s="30">
        <f t="shared" si="62"/>
        <v>0</v>
      </c>
      <c r="K36" s="30">
        <f t="shared" si="62"/>
        <v>0</v>
      </c>
      <c r="L36" s="30">
        <f t="shared" si="62"/>
        <v>0</v>
      </c>
      <c r="M36" s="30">
        <f t="shared" si="62"/>
        <v>0</v>
      </c>
      <c r="N36" s="30">
        <f t="shared" si="62"/>
        <v>0</v>
      </c>
      <c r="O36" s="30">
        <f t="shared" si="62"/>
        <v>0</v>
      </c>
      <c r="P36" s="30">
        <f t="shared" si="62"/>
        <v>0</v>
      </c>
      <c r="Q36" s="30">
        <f t="shared" si="62"/>
        <v>0</v>
      </c>
      <c r="R36" s="30">
        <f t="shared" si="62"/>
        <v>0</v>
      </c>
      <c r="S36" s="30">
        <f t="shared" si="62"/>
        <v>0</v>
      </c>
      <c r="T36" s="30">
        <f t="shared" si="62"/>
        <v>0</v>
      </c>
      <c r="U36" s="30">
        <f t="shared" si="62"/>
        <v>0</v>
      </c>
      <c r="V36" s="30">
        <f t="shared" si="62"/>
        <v>0</v>
      </c>
      <c r="W36" s="30">
        <f t="shared" si="62"/>
        <v>0</v>
      </c>
      <c r="X36" s="30">
        <f t="shared" si="62"/>
        <v>0</v>
      </c>
      <c r="Y36" s="30">
        <f t="shared" si="62"/>
        <v>1</v>
      </c>
      <c r="Z36" s="30">
        <f t="shared" si="62"/>
        <v>1</v>
      </c>
      <c r="AA36" s="30">
        <f t="shared" si="62"/>
        <v>1</v>
      </c>
      <c r="AB36" s="30">
        <f t="shared" si="62"/>
        <v>1</v>
      </c>
      <c r="AC36" s="30">
        <f t="shared" si="62"/>
        <v>1</v>
      </c>
      <c r="AD36" s="30">
        <f t="shared" si="62"/>
        <v>1</v>
      </c>
      <c r="AE36" s="30">
        <f t="shared" si="62"/>
        <v>1</v>
      </c>
      <c r="AF36" s="30">
        <f t="shared" si="62"/>
        <v>1</v>
      </c>
      <c r="AG36" s="30">
        <f t="shared" si="62"/>
        <v>1</v>
      </c>
      <c r="AH36" s="30">
        <f t="shared" si="62"/>
        <v>1</v>
      </c>
      <c r="AI36" s="30">
        <f t="shared" si="62"/>
        <v>0.5</v>
      </c>
      <c r="AJ36" s="30">
        <f t="shared" si="62"/>
        <v>0.5</v>
      </c>
      <c r="AK36" s="30">
        <f t="shared" si="62"/>
        <v>0.5</v>
      </c>
      <c r="AL36" s="30">
        <f t="shared" si="62"/>
        <v>0.5</v>
      </c>
      <c r="AM36" s="30">
        <f t="shared" si="62"/>
        <v>0.5</v>
      </c>
      <c r="AN36" s="30">
        <f t="shared" si="62"/>
        <v>0.5</v>
      </c>
      <c r="AO36" s="30">
        <f t="shared" si="62"/>
        <v>0.5</v>
      </c>
      <c r="AP36" s="30">
        <f t="shared" si="62"/>
        <v>0.5</v>
      </c>
      <c r="AQ36" s="30">
        <f t="shared" si="62"/>
        <v>0.5</v>
      </c>
      <c r="AR36" s="30">
        <f t="shared" si="62"/>
        <v>1</v>
      </c>
      <c r="AS36" s="30">
        <f t="shared" si="62"/>
        <v>1</v>
      </c>
      <c r="AT36" s="30">
        <f t="shared" si="62"/>
        <v>1.5</v>
      </c>
      <c r="AU36" s="30">
        <f t="shared" si="62"/>
        <v>0</v>
      </c>
      <c r="AV36" s="30">
        <f t="shared" si="62"/>
        <v>0</v>
      </c>
      <c r="AW36" s="30">
        <f t="shared" si="62"/>
        <v>18</v>
      </c>
      <c r="AX36" s="30">
        <f t="shared" si="62"/>
        <v>0</v>
      </c>
      <c r="AY36" s="30">
        <f t="shared" si="62"/>
        <v>0</v>
      </c>
      <c r="AZ36" s="30">
        <f t="shared" si="62"/>
        <v>0</v>
      </c>
      <c r="BA36" s="30">
        <f t="shared" si="62"/>
        <v>0</v>
      </c>
      <c r="BB36" s="30">
        <f t="shared" si="62"/>
        <v>0</v>
      </c>
      <c r="BC36" s="30">
        <f t="shared" si="62"/>
        <v>0</v>
      </c>
      <c r="BD36" s="30">
        <f t="shared" si="62"/>
        <v>0</v>
      </c>
      <c r="BE36" s="30">
        <f t="shared" si="62"/>
        <v>0</v>
      </c>
      <c r="BF36" s="30">
        <f t="shared" si="62"/>
        <v>0</v>
      </c>
      <c r="BG36" s="285">
        <f t="shared" si="61"/>
        <v>18</v>
      </c>
    </row>
    <row r="37" spans="1:60" s="69" customFormat="1">
      <c r="A37" s="370"/>
      <c r="B37" s="385" t="s">
        <v>176</v>
      </c>
      <c r="C37" s="330" t="s">
        <v>93</v>
      </c>
      <c r="D37" s="282" t="s">
        <v>55</v>
      </c>
      <c r="E37" s="281">
        <v>0</v>
      </c>
      <c r="F37" s="281">
        <v>0</v>
      </c>
      <c r="G37" s="281">
        <v>0</v>
      </c>
      <c r="H37" s="281">
        <v>0</v>
      </c>
      <c r="I37" s="281">
        <v>0</v>
      </c>
      <c r="J37" s="281">
        <v>0</v>
      </c>
      <c r="K37" s="281">
        <v>0</v>
      </c>
      <c r="L37" s="281">
        <v>0</v>
      </c>
      <c r="M37" s="281">
        <v>0</v>
      </c>
      <c r="N37" s="281">
        <v>0</v>
      </c>
      <c r="O37" s="281">
        <v>0</v>
      </c>
      <c r="P37" s="281">
        <v>0</v>
      </c>
      <c r="Q37" s="281">
        <v>0</v>
      </c>
      <c r="R37" s="281">
        <v>0</v>
      </c>
      <c r="S37" s="281">
        <v>0</v>
      </c>
      <c r="T37" s="281">
        <v>0</v>
      </c>
      <c r="U37" s="281">
        <v>0</v>
      </c>
      <c r="V37" s="49">
        <f t="shared" ref="V37:V38" si="63">SUM(E37:U37)</f>
        <v>0</v>
      </c>
      <c r="W37" s="56">
        <v>0</v>
      </c>
      <c r="X37" s="160">
        <v>0</v>
      </c>
      <c r="Y37" s="18">
        <v>2</v>
      </c>
      <c r="Z37" s="18">
        <v>2</v>
      </c>
      <c r="AA37" s="18">
        <v>2</v>
      </c>
      <c r="AB37" s="18">
        <v>2</v>
      </c>
      <c r="AC37" s="18">
        <v>2</v>
      </c>
      <c r="AD37" s="18">
        <v>2</v>
      </c>
      <c r="AE37" s="18">
        <v>2</v>
      </c>
      <c r="AF37" s="18">
        <v>2</v>
      </c>
      <c r="AG37" s="18">
        <v>2</v>
      </c>
      <c r="AH37" s="18">
        <v>2</v>
      </c>
      <c r="AI37" s="18">
        <v>1</v>
      </c>
      <c r="AJ37" s="18">
        <v>1</v>
      </c>
      <c r="AK37" s="18">
        <v>1</v>
      </c>
      <c r="AL37" s="18">
        <v>1</v>
      </c>
      <c r="AM37" s="18">
        <v>1</v>
      </c>
      <c r="AN37" s="18">
        <v>1</v>
      </c>
      <c r="AO37" s="18">
        <v>1</v>
      </c>
      <c r="AP37" s="18">
        <v>1</v>
      </c>
      <c r="AQ37" s="18">
        <v>1</v>
      </c>
      <c r="AR37" s="18">
        <v>2</v>
      </c>
      <c r="AS37" s="18">
        <v>2</v>
      </c>
      <c r="AT37" s="18">
        <v>3</v>
      </c>
      <c r="AU37" s="31">
        <v>0</v>
      </c>
      <c r="AV37" s="31">
        <v>0</v>
      </c>
      <c r="AW37" s="286">
        <f t="shared" ref="AW37" si="64">SUM(W37:AV37)</f>
        <v>36</v>
      </c>
      <c r="AX37" s="56">
        <v>0</v>
      </c>
      <c r="AY37" s="56">
        <v>0</v>
      </c>
      <c r="AZ37" s="56">
        <v>0</v>
      </c>
      <c r="BA37" s="56">
        <v>0</v>
      </c>
      <c r="BB37" s="56">
        <v>0</v>
      </c>
      <c r="BC37" s="160">
        <v>0</v>
      </c>
      <c r="BD37" s="160">
        <v>0</v>
      </c>
      <c r="BE37" s="160">
        <v>0</v>
      </c>
      <c r="BF37" s="160">
        <v>0</v>
      </c>
      <c r="BG37" s="48">
        <f t="shared" ref="BG37:BG38" si="65">V37+AW37</f>
        <v>36</v>
      </c>
    </row>
    <row r="38" spans="1:60" s="69" customFormat="1">
      <c r="A38" s="370"/>
      <c r="B38" s="341"/>
      <c r="C38" s="331"/>
      <c r="D38" s="281" t="s">
        <v>56</v>
      </c>
      <c r="E38" s="281">
        <f t="shared" ref="E38:U38" si="66">E37/2</f>
        <v>0</v>
      </c>
      <c r="F38" s="281">
        <f t="shared" si="66"/>
        <v>0</v>
      </c>
      <c r="G38" s="281">
        <f t="shared" si="66"/>
        <v>0</v>
      </c>
      <c r="H38" s="281">
        <f t="shared" si="66"/>
        <v>0</v>
      </c>
      <c r="I38" s="281">
        <f t="shared" si="66"/>
        <v>0</v>
      </c>
      <c r="J38" s="281">
        <f t="shared" si="66"/>
        <v>0</v>
      </c>
      <c r="K38" s="281">
        <f t="shared" si="66"/>
        <v>0</v>
      </c>
      <c r="L38" s="281">
        <f t="shared" si="66"/>
        <v>0</v>
      </c>
      <c r="M38" s="281">
        <f t="shared" si="66"/>
        <v>0</v>
      </c>
      <c r="N38" s="281">
        <f t="shared" si="66"/>
        <v>0</v>
      </c>
      <c r="O38" s="281">
        <f t="shared" si="66"/>
        <v>0</v>
      </c>
      <c r="P38" s="281">
        <f t="shared" si="66"/>
        <v>0</v>
      </c>
      <c r="Q38" s="281">
        <f t="shared" si="66"/>
        <v>0</v>
      </c>
      <c r="R38" s="281">
        <f t="shared" si="66"/>
        <v>0</v>
      </c>
      <c r="S38" s="281">
        <f t="shared" si="66"/>
        <v>0</v>
      </c>
      <c r="T38" s="281">
        <f t="shared" si="66"/>
        <v>0</v>
      </c>
      <c r="U38" s="281">
        <f t="shared" si="66"/>
        <v>0</v>
      </c>
      <c r="V38" s="49">
        <f t="shared" si="63"/>
        <v>0</v>
      </c>
      <c r="W38" s="56">
        <v>0</v>
      </c>
      <c r="X38" s="160">
        <v>0</v>
      </c>
      <c r="Y38" s="287">
        <f>Y37/2</f>
        <v>1</v>
      </c>
      <c r="Z38" s="287">
        <f t="shared" ref="Z38:BF38" si="67">Z37/2</f>
        <v>1</v>
      </c>
      <c r="AA38" s="287">
        <f t="shared" si="67"/>
        <v>1</v>
      </c>
      <c r="AB38" s="287">
        <f t="shared" si="67"/>
        <v>1</v>
      </c>
      <c r="AC38" s="96">
        <f t="shared" si="67"/>
        <v>1</v>
      </c>
      <c r="AD38" s="96">
        <f t="shared" si="67"/>
        <v>1</v>
      </c>
      <c r="AE38" s="96">
        <f t="shared" si="67"/>
        <v>1</v>
      </c>
      <c r="AF38" s="96">
        <f t="shared" si="67"/>
        <v>1</v>
      </c>
      <c r="AG38" s="96">
        <f t="shared" si="67"/>
        <v>1</v>
      </c>
      <c r="AH38" s="96">
        <f t="shared" si="67"/>
        <v>1</v>
      </c>
      <c r="AI38" s="96">
        <f t="shared" si="67"/>
        <v>0.5</v>
      </c>
      <c r="AJ38" s="96">
        <f t="shared" si="67"/>
        <v>0.5</v>
      </c>
      <c r="AK38" s="96">
        <f t="shared" si="67"/>
        <v>0.5</v>
      </c>
      <c r="AL38" s="96">
        <f t="shared" si="67"/>
        <v>0.5</v>
      </c>
      <c r="AM38" s="96">
        <f t="shared" si="67"/>
        <v>0.5</v>
      </c>
      <c r="AN38" s="96">
        <f t="shared" si="67"/>
        <v>0.5</v>
      </c>
      <c r="AO38" s="96">
        <f t="shared" si="67"/>
        <v>0.5</v>
      </c>
      <c r="AP38" s="96">
        <f t="shared" si="67"/>
        <v>0.5</v>
      </c>
      <c r="AQ38" s="96">
        <f t="shared" si="67"/>
        <v>0.5</v>
      </c>
      <c r="AR38" s="96">
        <f t="shared" si="67"/>
        <v>1</v>
      </c>
      <c r="AS38" s="96">
        <f t="shared" si="67"/>
        <v>1</v>
      </c>
      <c r="AT38" s="96">
        <f t="shared" si="67"/>
        <v>1.5</v>
      </c>
      <c r="AU38" s="96">
        <f t="shared" si="67"/>
        <v>0</v>
      </c>
      <c r="AV38" s="96">
        <f t="shared" si="67"/>
        <v>0</v>
      </c>
      <c r="AW38" s="96">
        <f t="shared" si="67"/>
        <v>18</v>
      </c>
      <c r="AX38" s="96">
        <f t="shared" si="67"/>
        <v>0</v>
      </c>
      <c r="AY38" s="96">
        <f t="shared" si="67"/>
        <v>0</v>
      </c>
      <c r="AZ38" s="96">
        <f t="shared" si="67"/>
        <v>0</v>
      </c>
      <c r="BA38" s="96">
        <f t="shared" si="67"/>
        <v>0</v>
      </c>
      <c r="BB38" s="96">
        <f t="shared" si="67"/>
        <v>0</v>
      </c>
      <c r="BC38" s="96">
        <f t="shared" si="67"/>
        <v>0</v>
      </c>
      <c r="BD38" s="96">
        <f t="shared" si="67"/>
        <v>0</v>
      </c>
      <c r="BE38" s="96">
        <f t="shared" si="67"/>
        <v>0</v>
      </c>
      <c r="BF38" s="96">
        <f t="shared" si="67"/>
        <v>0</v>
      </c>
      <c r="BG38" s="48">
        <f t="shared" si="65"/>
        <v>18</v>
      </c>
    </row>
    <row r="39" spans="1:60">
      <c r="A39" s="370"/>
      <c r="B39" s="362" t="s">
        <v>67</v>
      </c>
      <c r="C39" s="372" t="s">
        <v>127</v>
      </c>
      <c r="D39" s="29" t="s">
        <v>55</v>
      </c>
      <c r="E39" s="29">
        <f>E41+E43+E45</f>
        <v>2</v>
      </c>
      <c r="F39" s="285">
        <f t="shared" ref="F39:BG40" si="68">F41+F43+F45</f>
        <v>2</v>
      </c>
      <c r="G39" s="285">
        <f t="shared" si="68"/>
        <v>2</v>
      </c>
      <c r="H39" s="285">
        <f t="shared" si="68"/>
        <v>2</v>
      </c>
      <c r="I39" s="285">
        <f t="shared" si="68"/>
        <v>2</v>
      </c>
      <c r="J39" s="285">
        <f t="shared" si="68"/>
        <v>2</v>
      </c>
      <c r="K39" s="285">
        <f t="shared" si="68"/>
        <v>2</v>
      </c>
      <c r="L39" s="285">
        <f t="shared" si="68"/>
        <v>2</v>
      </c>
      <c r="M39" s="285">
        <f t="shared" si="68"/>
        <v>2</v>
      </c>
      <c r="N39" s="285">
        <f t="shared" si="68"/>
        <v>2</v>
      </c>
      <c r="O39" s="285">
        <f t="shared" si="68"/>
        <v>2</v>
      </c>
      <c r="P39" s="285">
        <f t="shared" si="68"/>
        <v>2</v>
      </c>
      <c r="Q39" s="285">
        <f t="shared" si="68"/>
        <v>2</v>
      </c>
      <c r="R39" s="285">
        <f t="shared" si="68"/>
        <v>2</v>
      </c>
      <c r="S39" s="285">
        <f t="shared" si="68"/>
        <v>3</v>
      </c>
      <c r="T39" s="285">
        <f t="shared" si="68"/>
        <v>3</v>
      </c>
      <c r="U39" s="285">
        <f t="shared" si="68"/>
        <v>0</v>
      </c>
      <c r="V39" s="285">
        <f t="shared" si="68"/>
        <v>34</v>
      </c>
      <c r="W39" s="285">
        <f t="shared" si="68"/>
        <v>0</v>
      </c>
      <c r="X39" s="285">
        <f t="shared" si="68"/>
        <v>0</v>
      </c>
      <c r="Y39" s="285">
        <f t="shared" si="68"/>
        <v>3</v>
      </c>
      <c r="Z39" s="285">
        <f t="shared" si="68"/>
        <v>3</v>
      </c>
      <c r="AA39" s="285">
        <f t="shared" si="68"/>
        <v>3</v>
      </c>
      <c r="AB39" s="285">
        <f t="shared" si="68"/>
        <v>3</v>
      </c>
      <c r="AC39" s="285">
        <f>AC41+AC43+AC45</f>
        <v>3</v>
      </c>
      <c r="AD39" s="285">
        <f t="shared" si="68"/>
        <v>3</v>
      </c>
      <c r="AE39" s="285">
        <f t="shared" si="68"/>
        <v>3</v>
      </c>
      <c r="AF39" s="285">
        <f t="shared" si="68"/>
        <v>3</v>
      </c>
      <c r="AG39" s="285">
        <f t="shared" si="68"/>
        <v>3</v>
      </c>
      <c r="AH39" s="285">
        <f t="shared" si="68"/>
        <v>3</v>
      </c>
      <c r="AI39" s="285">
        <f t="shared" si="68"/>
        <v>2</v>
      </c>
      <c r="AJ39" s="285">
        <f t="shared" si="68"/>
        <v>2</v>
      </c>
      <c r="AK39" s="285">
        <f t="shared" si="68"/>
        <v>2</v>
      </c>
      <c r="AL39" s="285">
        <f t="shared" si="68"/>
        <v>2</v>
      </c>
      <c r="AM39" s="285">
        <f t="shared" si="68"/>
        <v>2</v>
      </c>
      <c r="AN39" s="285">
        <f t="shared" si="68"/>
        <v>2</v>
      </c>
      <c r="AO39" s="285">
        <f t="shared" si="68"/>
        <v>1</v>
      </c>
      <c r="AP39" s="285">
        <f t="shared" si="68"/>
        <v>1</v>
      </c>
      <c r="AQ39" s="285">
        <f t="shared" si="68"/>
        <v>1</v>
      </c>
      <c r="AR39" s="285">
        <f t="shared" si="68"/>
        <v>1</v>
      </c>
      <c r="AS39" s="285">
        <f t="shared" si="68"/>
        <v>1</v>
      </c>
      <c r="AT39" s="285">
        <f t="shared" si="68"/>
        <v>1</v>
      </c>
      <c r="AU39" s="285">
        <f t="shared" si="68"/>
        <v>0</v>
      </c>
      <c r="AV39" s="285">
        <f t="shared" si="68"/>
        <v>0</v>
      </c>
      <c r="AW39" s="285">
        <f t="shared" si="68"/>
        <v>48</v>
      </c>
      <c r="AX39" s="285">
        <f t="shared" si="68"/>
        <v>0</v>
      </c>
      <c r="AY39" s="285">
        <f t="shared" si="68"/>
        <v>0</v>
      </c>
      <c r="AZ39" s="285">
        <f t="shared" si="68"/>
        <v>0</v>
      </c>
      <c r="BA39" s="285">
        <f>BA41+BA43+BA45</f>
        <v>0</v>
      </c>
      <c r="BB39" s="285">
        <f t="shared" si="68"/>
        <v>0</v>
      </c>
      <c r="BC39" s="285">
        <f t="shared" si="68"/>
        <v>0</v>
      </c>
      <c r="BD39" s="285">
        <f t="shared" si="68"/>
        <v>0</v>
      </c>
      <c r="BE39" s="285">
        <f t="shared" si="68"/>
        <v>0</v>
      </c>
      <c r="BF39" s="285">
        <f t="shared" si="68"/>
        <v>0</v>
      </c>
      <c r="BG39" s="285">
        <f t="shared" si="68"/>
        <v>82</v>
      </c>
      <c r="BH39" s="178"/>
    </row>
    <row r="40" spans="1:60" s="69" customFormat="1">
      <c r="A40" s="370"/>
      <c r="B40" s="363"/>
      <c r="C40" s="373"/>
      <c r="D40" s="67" t="s">
        <v>56</v>
      </c>
      <c r="E40" s="30">
        <f>E39/2</f>
        <v>1</v>
      </c>
      <c r="F40" s="30">
        <f t="shared" ref="F40:U40" si="69">F39/2</f>
        <v>1</v>
      </c>
      <c r="G40" s="30">
        <f t="shared" si="69"/>
        <v>1</v>
      </c>
      <c r="H40" s="30">
        <f t="shared" si="69"/>
        <v>1</v>
      </c>
      <c r="I40" s="30">
        <f t="shared" si="69"/>
        <v>1</v>
      </c>
      <c r="J40" s="30">
        <f t="shared" si="69"/>
        <v>1</v>
      </c>
      <c r="K40" s="30">
        <f t="shared" si="69"/>
        <v>1</v>
      </c>
      <c r="L40" s="30">
        <f t="shared" si="69"/>
        <v>1</v>
      </c>
      <c r="M40" s="30">
        <f t="shared" si="69"/>
        <v>1</v>
      </c>
      <c r="N40" s="30">
        <f t="shared" si="69"/>
        <v>1</v>
      </c>
      <c r="O40" s="30">
        <f t="shared" si="69"/>
        <v>1</v>
      </c>
      <c r="P40" s="30">
        <f t="shared" si="69"/>
        <v>1</v>
      </c>
      <c r="Q40" s="30">
        <f t="shared" si="69"/>
        <v>1</v>
      </c>
      <c r="R40" s="30">
        <f t="shared" si="69"/>
        <v>1</v>
      </c>
      <c r="S40" s="30">
        <f t="shared" si="69"/>
        <v>1.5</v>
      </c>
      <c r="T40" s="30">
        <f t="shared" si="69"/>
        <v>1.5</v>
      </c>
      <c r="U40" s="30">
        <f t="shared" si="69"/>
        <v>0</v>
      </c>
      <c r="V40" s="30">
        <f t="shared" ref="V40" si="70">V39/2</f>
        <v>17</v>
      </c>
      <c r="W40" s="30">
        <f t="shared" ref="W40" si="71">W39/2</f>
        <v>0</v>
      </c>
      <c r="X40" s="30">
        <f t="shared" ref="X40" si="72">X39/2</f>
        <v>0</v>
      </c>
      <c r="Y40" s="30">
        <f t="shared" ref="Y40" si="73">Y39/2</f>
        <v>1.5</v>
      </c>
      <c r="Z40" s="30">
        <f t="shared" ref="Z40" si="74">Z39/2</f>
        <v>1.5</v>
      </c>
      <c r="AA40" s="30">
        <f t="shared" ref="AA40" si="75">AA39/2</f>
        <v>1.5</v>
      </c>
      <c r="AB40" s="30">
        <f t="shared" ref="AB40" si="76">AB39/2</f>
        <v>1.5</v>
      </c>
      <c r="AC40" s="30">
        <f t="shared" ref="AC40" si="77">AC39/2</f>
        <v>1.5</v>
      </c>
      <c r="AD40" s="30">
        <f t="shared" ref="AD40" si="78">AD39/2</f>
        <v>1.5</v>
      </c>
      <c r="AE40" s="30">
        <f t="shared" ref="AE40" si="79">AE39/2</f>
        <v>1.5</v>
      </c>
      <c r="AF40" s="30">
        <f t="shared" ref="AF40" si="80">AF39/2</f>
        <v>1.5</v>
      </c>
      <c r="AG40" s="30">
        <f t="shared" ref="AG40" si="81">AG39/2</f>
        <v>1.5</v>
      </c>
      <c r="AH40" s="30">
        <f t="shared" ref="AH40" si="82">AH39/2</f>
        <v>1.5</v>
      </c>
      <c r="AI40" s="30">
        <f t="shared" ref="AI40" si="83">AI39/2</f>
        <v>1</v>
      </c>
      <c r="AJ40" s="30">
        <f t="shared" ref="AJ40" si="84">AJ39/2</f>
        <v>1</v>
      </c>
      <c r="AK40" s="30">
        <f t="shared" ref="AK40" si="85">AK39/2</f>
        <v>1</v>
      </c>
      <c r="AL40" s="30">
        <f t="shared" ref="AL40" si="86">AL39/2</f>
        <v>1</v>
      </c>
      <c r="AM40" s="30">
        <f t="shared" ref="AM40" si="87">AM39/2</f>
        <v>1</v>
      </c>
      <c r="AN40" s="30">
        <f t="shared" ref="AN40" si="88">AN39/2</f>
        <v>1</v>
      </c>
      <c r="AO40" s="30">
        <f t="shared" ref="AO40" si="89">AO39/2</f>
        <v>0.5</v>
      </c>
      <c r="AP40" s="30">
        <f t="shared" ref="AP40" si="90">AP39/2</f>
        <v>0.5</v>
      </c>
      <c r="AQ40" s="30">
        <f t="shared" ref="AQ40" si="91">AQ39/2</f>
        <v>0.5</v>
      </c>
      <c r="AR40" s="30">
        <f t="shared" ref="AR40" si="92">AR39/2</f>
        <v>0.5</v>
      </c>
      <c r="AS40" s="30">
        <f t="shared" ref="AS40" si="93">AS39/2</f>
        <v>0.5</v>
      </c>
      <c r="AT40" s="30">
        <f t="shared" ref="AT40" si="94">AT39/2</f>
        <v>0.5</v>
      </c>
      <c r="AU40" s="30">
        <f t="shared" ref="AU40" si="95">AU39/2</f>
        <v>0</v>
      </c>
      <c r="AV40" s="30">
        <f t="shared" ref="AV40" si="96">AV39/2</f>
        <v>0</v>
      </c>
      <c r="AW40" s="30">
        <f t="shared" ref="AW40" si="97">AW39/2</f>
        <v>24</v>
      </c>
      <c r="AX40" s="30">
        <f t="shared" ref="AX40" si="98">AX39/2</f>
        <v>0</v>
      </c>
      <c r="AY40" s="30">
        <f t="shared" ref="AY40" si="99">AY39/2</f>
        <v>0</v>
      </c>
      <c r="AZ40" s="30">
        <f t="shared" ref="AZ40" si="100">AZ39/2</f>
        <v>0</v>
      </c>
      <c r="BA40" s="30">
        <f t="shared" ref="BA40" si="101">BA39/2</f>
        <v>0</v>
      </c>
      <c r="BB40" s="30">
        <f t="shared" ref="BB40" si="102">BB39/2</f>
        <v>0</v>
      </c>
      <c r="BC40" s="30">
        <f t="shared" ref="BC40" si="103">BC39/2</f>
        <v>0</v>
      </c>
      <c r="BD40" s="30">
        <f t="shared" ref="BD40" si="104">BD39/2</f>
        <v>0</v>
      </c>
      <c r="BE40" s="30">
        <f t="shared" ref="BE40" si="105">BE39/2</f>
        <v>0</v>
      </c>
      <c r="BF40" s="30">
        <f t="shared" ref="BF40" si="106">BF39/2</f>
        <v>0</v>
      </c>
      <c r="BG40" s="285">
        <f t="shared" si="68"/>
        <v>41</v>
      </c>
    </row>
    <row r="41" spans="1:60" s="38" customFormat="1">
      <c r="A41" s="370"/>
      <c r="B41" s="314" t="s">
        <v>68</v>
      </c>
      <c r="C41" s="316" t="s">
        <v>159</v>
      </c>
      <c r="D41" s="65" t="s">
        <v>55</v>
      </c>
      <c r="E41" s="65">
        <v>1</v>
      </c>
      <c r="F41" s="240">
        <v>1</v>
      </c>
      <c r="G41" s="240">
        <v>1</v>
      </c>
      <c r="H41" s="240">
        <v>1</v>
      </c>
      <c r="I41" s="240">
        <v>1</v>
      </c>
      <c r="J41" s="240">
        <v>1</v>
      </c>
      <c r="K41" s="240">
        <v>1</v>
      </c>
      <c r="L41" s="240">
        <v>1</v>
      </c>
      <c r="M41" s="240">
        <v>1</v>
      </c>
      <c r="N41" s="240">
        <v>1</v>
      </c>
      <c r="O41" s="240">
        <v>1</v>
      </c>
      <c r="P41" s="240">
        <v>1</v>
      </c>
      <c r="Q41" s="8">
        <v>1</v>
      </c>
      <c r="R41" s="8">
        <v>1</v>
      </c>
      <c r="S41" s="8">
        <v>1</v>
      </c>
      <c r="T41" s="8">
        <v>0</v>
      </c>
      <c r="U41" s="65">
        <v>0</v>
      </c>
      <c r="V41" s="49">
        <f t="shared" si="5"/>
        <v>15</v>
      </c>
      <c r="W41" s="57">
        <v>0</v>
      </c>
      <c r="X41" s="76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>
        <v>0</v>
      </c>
      <c r="AI41" s="18">
        <v>0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  <c r="AO41" s="18">
        <v>0</v>
      </c>
      <c r="AP41" s="18">
        <v>0</v>
      </c>
      <c r="AQ41" s="18">
        <v>0</v>
      </c>
      <c r="AR41" s="18">
        <v>0</v>
      </c>
      <c r="AS41" s="18">
        <v>0</v>
      </c>
      <c r="AT41" s="18">
        <v>0</v>
      </c>
      <c r="AU41" s="31">
        <v>0</v>
      </c>
      <c r="AV41" s="31">
        <v>0</v>
      </c>
      <c r="AW41" s="68">
        <f t="shared" ref="AW41:AW62" si="107">SUM(W41:AV41)</f>
        <v>0</v>
      </c>
      <c r="AX41" s="57">
        <v>0</v>
      </c>
      <c r="AY41" s="76">
        <v>0</v>
      </c>
      <c r="AZ41" s="57">
        <v>0</v>
      </c>
      <c r="BA41" s="76">
        <v>0</v>
      </c>
      <c r="BB41" s="57">
        <v>0</v>
      </c>
      <c r="BC41" s="76">
        <v>0</v>
      </c>
      <c r="BD41" s="57">
        <v>0</v>
      </c>
      <c r="BE41" s="76">
        <v>0</v>
      </c>
      <c r="BF41" s="57">
        <v>0</v>
      </c>
      <c r="BG41" s="68">
        <f t="shared" si="6"/>
        <v>15</v>
      </c>
    </row>
    <row r="42" spans="1:60">
      <c r="A42" s="370"/>
      <c r="B42" s="315"/>
      <c r="C42" s="317"/>
      <c r="D42" s="9" t="s">
        <v>56</v>
      </c>
      <c r="E42" s="34">
        <f>E41/2</f>
        <v>0.5</v>
      </c>
      <c r="F42" s="161">
        <f t="shared" ref="F42:U42" si="108">F41/2</f>
        <v>0.5</v>
      </c>
      <c r="G42" s="161">
        <f t="shared" si="108"/>
        <v>0.5</v>
      </c>
      <c r="H42" s="161">
        <f t="shared" si="108"/>
        <v>0.5</v>
      </c>
      <c r="I42" s="161">
        <f t="shared" si="108"/>
        <v>0.5</v>
      </c>
      <c r="J42" s="161">
        <f t="shared" si="108"/>
        <v>0.5</v>
      </c>
      <c r="K42" s="161">
        <f t="shared" si="108"/>
        <v>0.5</v>
      </c>
      <c r="L42" s="161">
        <f t="shared" si="108"/>
        <v>0.5</v>
      </c>
      <c r="M42" s="161">
        <f t="shared" si="108"/>
        <v>0.5</v>
      </c>
      <c r="N42" s="161">
        <f t="shared" si="108"/>
        <v>0.5</v>
      </c>
      <c r="O42" s="161">
        <f t="shared" si="108"/>
        <v>0.5</v>
      </c>
      <c r="P42" s="161">
        <f t="shared" si="108"/>
        <v>0.5</v>
      </c>
      <c r="Q42" s="161">
        <f t="shared" si="108"/>
        <v>0.5</v>
      </c>
      <c r="R42" s="161">
        <f t="shared" si="108"/>
        <v>0.5</v>
      </c>
      <c r="S42" s="161">
        <f t="shared" si="108"/>
        <v>0.5</v>
      </c>
      <c r="T42" s="161">
        <f t="shared" si="108"/>
        <v>0</v>
      </c>
      <c r="U42" s="161">
        <f t="shared" si="108"/>
        <v>0</v>
      </c>
      <c r="V42" s="10">
        <f t="shared" si="5"/>
        <v>7.5</v>
      </c>
      <c r="W42" s="57">
        <v>0</v>
      </c>
      <c r="X42" s="76">
        <v>0</v>
      </c>
      <c r="Y42" s="177">
        <f>Y41/2</f>
        <v>0</v>
      </c>
      <c r="Z42" s="184">
        <f t="shared" ref="Z42:AT46" si="109">Z41/2</f>
        <v>0</v>
      </c>
      <c r="AA42" s="184">
        <f t="shared" si="109"/>
        <v>0</v>
      </c>
      <c r="AB42" s="184">
        <f t="shared" si="109"/>
        <v>0</v>
      </c>
      <c r="AC42" s="184">
        <f t="shared" si="109"/>
        <v>0</v>
      </c>
      <c r="AD42" s="184">
        <f t="shared" si="109"/>
        <v>0</v>
      </c>
      <c r="AE42" s="184">
        <f t="shared" si="109"/>
        <v>0</v>
      </c>
      <c r="AF42" s="184">
        <f t="shared" si="109"/>
        <v>0</v>
      </c>
      <c r="AG42" s="184">
        <f t="shared" si="109"/>
        <v>0</v>
      </c>
      <c r="AH42" s="184">
        <f t="shared" si="109"/>
        <v>0</v>
      </c>
      <c r="AI42" s="184">
        <f t="shared" si="109"/>
        <v>0</v>
      </c>
      <c r="AJ42" s="184">
        <f t="shared" si="109"/>
        <v>0</v>
      </c>
      <c r="AK42" s="184">
        <f t="shared" si="109"/>
        <v>0</v>
      </c>
      <c r="AL42" s="184">
        <f t="shared" si="109"/>
        <v>0</v>
      </c>
      <c r="AM42" s="184">
        <f t="shared" si="109"/>
        <v>0</v>
      </c>
      <c r="AN42" s="184">
        <f t="shared" si="109"/>
        <v>0</v>
      </c>
      <c r="AO42" s="184">
        <f t="shared" si="109"/>
        <v>0</v>
      </c>
      <c r="AP42" s="184">
        <f t="shared" si="109"/>
        <v>0</v>
      </c>
      <c r="AQ42" s="184">
        <f t="shared" si="109"/>
        <v>0</v>
      </c>
      <c r="AR42" s="184">
        <f t="shared" si="109"/>
        <v>0</v>
      </c>
      <c r="AS42" s="184">
        <f t="shared" si="109"/>
        <v>0</v>
      </c>
      <c r="AT42" s="184">
        <f t="shared" si="109"/>
        <v>0</v>
      </c>
      <c r="AU42" s="31">
        <v>0</v>
      </c>
      <c r="AV42" s="31">
        <v>0</v>
      </c>
      <c r="AW42" s="6">
        <f t="shared" si="107"/>
        <v>0</v>
      </c>
      <c r="AX42" s="57">
        <v>0</v>
      </c>
      <c r="AY42" s="76">
        <v>0</v>
      </c>
      <c r="AZ42" s="57">
        <v>0</v>
      </c>
      <c r="BA42" s="76">
        <v>0</v>
      </c>
      <c r="BB42" s="57">
        <v>0</v>
      </c>
      <c r="BC42" s="76">
        <v>0</v>
      </c>
      <c r="BD42" s="57">
        <v>0</v>
      </c>
      <c r="BE42" s="76">
        <v>0</v>
      </c>
      <c r="BF42" s="57">
        <v>0</v>
      </c>
      <c r="BG42" s="286">
        <f t="shared" si="6"/>
        <v>7.5</v>
      </c>
    </row>
    <row r="43" spans="1:60" s="1" customFormat="1">
      <c r="A43" s="370"/>
      <c r="B43" s="314" t="s">
        <v>163</v>
      </c>
      <c r="C43" s="316" t="s">
        <v>170</v>
      </c>
      <c r="D43" s="282" t="s">
        <v>55</v>
      </c>
      <c r="E43" s="281">
        <v>0</v>
      </c>
      <c r="F43" s="281">
        <v>0</v>
      </c>
      <c r="G43" s="281">
        <v>0</v>
      </c>
      <c r="H43" s="281">
        <v>0</v>
      </c>
      <c r="I43" s="281">
        <v>0</v>
      </c>
      <c r="J43" s="281">
        <v>0</v>
      </c>
      <c r="K43" s="281">
        <v>0</v>
      </c>
      <c r="L43" s="281">
        <v>0</v>
      </c>
      <c r="M43" s="281">
        <v>0</v>
      </c>
      <c r="N43" s="281">
        <v>0</v>
      </c>
      <c r="O43" s="281">
        <v>0</v>
      </c>
      <c r="P43" s="281">
        <v>0</v>
      </c>
      <c r="Q43" s="281">
        <v>0</v>
      </c>
      <c r="R43" s="281">
        <v>0</v>
      </c>
      <c r="S43" s="281">
        <v>0</v>
      </c>
      <c r="T43" s="281">
        <v>0</v>
      </c>
      <c r="U43" s="281">
        <v>0</v>
      </c>
      <c r="V43" s="49">
        <f t="shared" si="5"/>
        <v>0</v>
      </c>
      <c r="W43" s="57">
        <v>0</v>
      </c>
      <c r="X43" s="76">
        <v>0</v>
      </c>
      <c r="Y43" s="18">
        <v>2</v>
      </c>
      <c r="Z43" s="18">
        <v>2</v>
      </c>
      <c r="AA43" s="18">
        <v>2</v>
      </c>
      <c r="AB43" s="18">
        <v>2</v>
      </c>
      <c r="AC43" s="18">
        <v>2</v>
      </c>
      <c r="AD43" s="18">
        <v>2</v>
      </c>
      <c r="AE43" s="18">
        <v>2</v>
      </c>
      <c r="AF43" s="18">
        <v>2</v>
      </c>
      <c r="AG43" s="18">
        <v>2</v>
      </c>
      <c r="AH43" s="18">
        <v>2</v>
      </c>
      <c r="AI43" s="18">
        <v>1</v>
      </c>
      <c r="AJ43" s="18">
        <v>1</v>
      </c>
      <c r="AK43" s="18">
        <v>1</v>
      </c>
      <c r="AL43" s="18">
        <v>1</v>
      </c>
      <c r="AM43" s="18">
        <v>1</v>
      </c>
      <c r="AN43" s="18">
        <v>1</v>
      </c>
      <c r="AO43" s="18">
        <v>1</v>
      </c>
      <c r="AP43" s="18">
        <v>1</v>
      </c>
      <c r="AQ43" s="18">
        <v>1</v>
      </c>
      <c r="AR43" s="18">
        <v>1</v>
      </c>
      <c r="AS43" s="18">
        <v>1</v>
      </c>
      <c r="AT43" s="18">
        <v>1</v>
      </c>
      <c r="AU43" s="31">
        <v>0</v>
      </c>
      <c r="AV43" s="31">
        <v>0</v>
      </c>
      <c r="AW43" s="286">
        <f t="shared" si="107"/>
        <v>32</v>
      </c>
      <c r="AX43" s="57">
        <v>0</v>
      </c>
      <c r="AY43" s="76">
        <v>0</v>
      </c>
      <c r="AZ43" s="57">
        <v>0</v>
      </c>
      <c r="BA43" s="76">
        <v>0</v>
      </c>
      <c r="BB43" s="57">
        <v>0</v>
      </c>
      <c r="BC43" s="76">
        <v>0</v>
      </c>
      <c r="BD43" s="57">
        <v>0</v>
      </c>
      <c r="BE43" s="76">
        <v>0</v>
      </c>
      <c r="BF43" s="57">
        <v>0</v>
      </c>
      <c r="BG43" s="286">
        <f t="shared" si="6"/>
        <v>32</v>
      </c>
    </row>
    <row r="44" spans="1:60" s="1" customFormat="1">
      <c r="A44" s="370"/>
      <c r="B44" s="315"/>
      <c r="C44" s="317"/>
      <c r="D44" s="281" t="s">
        <v>56</v>
      </c>
      <c r="E44" s="281">
        <f t="shared" ref="E44:U46" si="110">E43/2</f>
        <v>0</v>
      </c>
      <c r="F44" s="281">
        <f t="shared" si="110"/>
        <v>0</v>
      </c>
      <c r="G44" s="281">
        <f t="shared" si="110"/>
        <v>0</v>
      </c>
      <c r="H44" s="281">
        <f t="shared" si="110"/>
        <v>0</v>
      </c>
      <c r="I44" s="281">
        <f t="shared" si="110"/>
        <v>0</v>
      </c>
      <c r="J44" s="281">
        <f t="shared" si="110"/>
        <v>0</v>
      </c>
      <c r="K44" s="281">
        <f t="shared" si="110"/>
        <v>0</v>
      </c>
      <c r="L44" s="281">
        <f t="shared" si="110"/>
        <v>0</v>
      </c>
      <c r="M44" s="281">
        <f t="shared" si="110"/>
        <v>0</v>
      </c>
      <c r="N44" s="281">
        <f t="shared" si="110"/>
        <v>0</v>
      </c>
      <c r="O44" s="281">
        <f t="shared" si="110"/>
        <v>0</v>
      </c>
      <c r="P44" s="281">
        <f t="shared" si="110"/>
        <v>0</v>
      </c>
      <c r="Q44" s="281">
        <f t="shared" si="110"/>
        <v>0</v>
      </c>
      <c r="R44" s="281">
        <f t="shared" si="110"/>
        <v>0</v>
      </c>
      <c r="S44" s="281">
        <f t="shared" si="110"/>
        <v>0</v>
      </c>
      <c r="T44" s="281">
        <f t="shared" si="110"/>
        <v>0</v>
      </c>
      <c r="U44" s="281">
        <f t="shared" si="110"/>
        <v>0</v>
      </c>
      <c r="V44" s="49">
        <f t="shared" ref="V44" si="111">SUM(E44:U44)</f>
        <v>0</v>
      </c>
      <c r="W44" s="57">
        <v>0</v>
      </c>
      <c r="X44" s="76">
        <v>0</v>
      </c>
      <c r="Y44" s="287">
        <f>Y43/2</f>
        <v>1</v>
      </c>
      <c r="Z44" s="287">
        <f t="shared" si="109"/>
        <v>1</v>
      </c>
      <c r="AA44" s="287">
        <f t="shared" si="109"/>
        <v>1</v>
      </c>
      <c r="AB44" s="287">
        <f t="shared" si="109"/>
        <v>1</v>
      </c>
      <c r="AC44" s="287">
        <f t="shared" si="109"/>
        <v>1</v>
      </c>
      <c r="AD44" s="287">
        <f t="shared" si="109"/>
        <v>1</v>
      </c>
      <c r="AE44" s="287">
        <f t="shared" si="109"/>
        <v>1</v>
      </c>
      <c r="AF44" s="287">
        <f t="shared" si="109"/>
        <v>1</v>
      </c>
      <c r="AG44" s="287">
        <f t="shared" si="109"/>
        <v>1</v>
      </c>
      <c r="AH44" s="287">
        <f t="shared" si="109"/>
        <v>1</v>
      </c>
      <c r="AI44" s="287">
        <f t="shared" si="109"/>
        <v>0.5</v>
      </c>
      <c r="AJ44" s="287">
        <f t="shared" si="109"/>
        <v>0.5</v>
      </c>
      <c r="AK44" s="287">
        <f t="shared" si="109"/>
        <v>0.5</v>
      </c>
      <c r="AL44" s="287">
        <f t="shared" si="109"/>
        <v>0.5</v>
      </c>
      <c r="AM44" s="287">
        <f t="shared" si="109"/>
        <v>0.5</v>
      </c>
      <c r="AN44" s="287">
        <f t="shared" si="109"/>
        <v>0.5</v>
      </c>
      <c r="AO44" s="287">
        <f t="shared" si="109"/>
        <v>0.5</v>
      </c>
      <c r="AP44" s="287">
        <f t="shared" si="109"/>
        <v>0.5</v>
      </c>
      <c r="AQ44" s="287">
        <f t="shared" si="109"/>
        <v>0.5</v>
      </c>
      <c r="AR44" s="287">
        <f t="shared" si="109"/>
        <v>0.5</v>
      </c>
      <c r="AS44" s="287">
        <f t="shared" si="109"/>
        <v>0.5</v>
      </c>
      <c r="AT44" s="287">
        <f t="shared" si="109"/>
        <v>0.5</v>
      </c>
      <c r="AU44" s="31">
        <v>0</v>
      </c>
      <c r="AV44" s="31">
        <v>0</v>
      </c>
      <c r="AW44" s="286">
        <f t="shared" ref="AW44" si="112">SUM(W44:AV44)</f>
        <v>16</v>
      </c>
      <c r="AX44" s="57">
        <v>0</v>
      </c>
      <c r="AY44" s="76">
        <v>0</v>
      </c>
      <c r="AZ44" s="57">
        <v>0</v>
      </c>
      <c r="BA44" s="76">
        <v>0</v>
      </c>
      <c r="BB44" s="57">
        <v>0</v>
      </c>
      <c r="BC44" s="76">
        <v>0</v>
      </c>
      <c r="BD44" s="57">
        <v>0</v>
      </c>
      <c r="BE44" s="76">
        <v>0</v>
      </c>
      <c r="BF44" s="57">
        <v>0</v>
      </c>
      <c r="BG44" s="286">
        <f t="shared" si="6"/>
        <v>16</v>
      </c>
    </row>
    <row r="45" spans="1:60" s="1" customFormat="1">
      <c r="A45" s="370"/>
      <c r="B45" s="314" t="s">
        <v>71</v>
      </c>
      <c r="C45" s="316" t="s">
        <v>75</v>
      </c>
      <c r="D45" s="282" t="s">
        <v>55</v>
      </c>
      <c r="E45" s="282">
        <v>1</v>
      </c>
      <c r="F45" s="282">
        <v>1</v>
      </c>
      <c r="G45" s="282">
        <v>1</v>
      </c>
      <c r="H45" s="282">
        <v>1</v>
      </c>
      <c r="I45" s="282">
        <v>1</v>
      </c>
      <c r="J45" s="282">
        <v>1</v>
      </c>
      <c r="K45" s="282">
        <v>1</v>
      </c>
      <c r="L45" s="282">
        <v>1</v>
      </c>
      <c r="M45" s="282">
        <v>1</v>
      </c>
      <c r="N45" s="282">
        <v>1</v>
      </c>
      <c r="O45" s="282">
        <v>1</v>
      </c>
      <c r="P45" s="282">
        <v>1</v>
      </c>
      <c r="Q45" s="304">
        <v>1</v>
      </c>
      <c r="R45" s="304">
        <v>1</v>
      </c>
      <c r="S45" s="282">
        <v>2</v>
      </c>
      <c r="T45" s="282">
        <v>3</v>
      </c>
      <c r="U45" s="282">
        <v>0</v>
      </c>
      <c r="V45" s="49">
        <f t="shared" si="5"/>
        <v>19</v>
      </c>
      <c r="W45" s="57">
        <v>0</v>
      </c>
      <c r="X45" s="76">
        <v>0</v>
      </c>
      <c r="Y45" s="18">
        <v>1</v>
      </c>
      <c r="Z45" s="18">
        <v>1</v>
      </c>
      <c r="AA45" s="18">
        <v>1</v>
      </c>
      <c r="AB45" s="18">
        <v>1</v>
      </c>
      <c r="AC45" s="18">
        <v>1</v>
      </c>
      <c r="AD45" s="18">
        <v>1</v>
      </c>
      <c r="AE45" s="18">
        <v>1</v>
      </c>
      <c r="AF45" s="18">
        <v>1</v>
      </c>
      <c r="AG45" s="18">
        <v>1</v>
      </c>
      <c r="AH45" s="18">
        <v>1</v>
      </c>
      <c r="AI45" s="18">
        <v>1</v>
      </c>
      <c r="AJ45" s="18">
        <v>1</v>
      </c>
      <c r="AK45" s="18">
        <v>1</v>
      </c>
      <c r="AL45" s="18">
        <v>1</v>
      </c>
      <c r="AM45" s="18">
        <v>1</v>
      </c>
      <c r="AN45" s="18">
        <v>1</v>
      </c>
      <c r="AO45" s="18">
        <v>0</v>
      </c>
      <c r="AP45" s="18">
        <v>0</v>
      </c>
      <c r="AQ45" s="18">
        <v>0</v>
      </c>
      <c r="AR45" s="18">
        <v>0</v>
      </c>
      <c r="AS45" s="18">
        <v>0</v>
      </c>
      <c r="AT45" s="18">
        <v>0</v>
      </c>
      <c r="AU45" s="31">
        <v>0</v>
      </c>
      <c r="AV45" s="31">
        <v>0</v>
      </c>
      <c r="AW45" s="286">
        <f t="shared" si="107"/>
        <v>16</v>
      </c>
      <c r="AX45" s="57">
        <v>0</v>
      </c>
      <c r="AY45" s="76">
        <v>0</v>
      </c>
      <c r="AZ45" s="57">
        <v>0</v>
      </c>
      <c r="BA45" s="76">
        <v>0</v>
      </c>
      <c r="BB45" s="57">
        <v>0</v>
      </c>
      <c r="BC45" s="76">
        <v>0</v>
      </c>
      <c r="BD45" s="57">
        <v>0</v>
      </c>
      <c r="BE45" s="76">
        <v>0</v>
      </c>
      <c r="BF45" s="57">
        <v>0</v>
      </c>
      <c r="BG45" s="286">
        <f t="shared" si="6"/>
        <v>35</v>
      </c>
    </row>
    <row r="46" spans="1:60" s="1" customFormat="1">
      <c r="A46" s="370"/>
      <c r="B46" s="315"/>
      <c r="C46" s="317"/>
      <c r="D46" s="281" t="s">
        <v>56</v>
      </c>
      <c r="E46" s="281">
        <f t="shared" si="110"/>
        <v>0.5</v>
      </c>
      <c r="F46" s="281">
        <f t="shared" si="110"/>
        <v>0.5</v>
      </c>
      <c r="G46" s="281">
        <f t="shared" si="110"/>
        <v>0.5</v>
      </c>
      <c r="H46" s="281">
        <f t="shared" si="110"/>
        <v>0.5</v>
      </c>
      <c r="I46" s="281">
        <f t="shared" si="110"/>
        <v>0.5</v>
      </c>
      <c r="J46" s="281">
        <f t="shared" si="110"/>
        <v>0.5</v>
      </c>
      <c r="K46" s="281">
        <f t="shared" si="110"/>
        <v>0.5</v>
      </c>
      <c r="L46" s="281">
        <f t="shared" si="110"/>
        <v>0.5</v>
      </c>
      <c r="M46" s="281">
        <f t="shared" si="110"/>
        <v>0.5</v>
      </c>
      <c r="N46" s="281">
        <f t="shared" si="110"/>
        <v>0.5</v>
      </c>
      <c r="O46" s="281">
        <f t="shared" si="110"/>
        <v>0.5</v>
      </c>
      <c r="P46" s="281">
        <f t="shared" si="110"/>
        <v>0.5</v>
      </c>
      <c r="Q46" s="281">
        <f t="shared" si="110"/>
        <v>0.5</v>
      </c>
      <c r="R46" s="281">
        <f t="shared" si="110"/>
        <v>0.5</v>
      </c>
      <c r="S46" s="281">
        <f t="shared" si="110"/>
        <v>1</v>
      </c>
      <c r="T46" s="281">
        <f t="shared" si="110"/>
        <v>1.5</v>
      </c>
      <c r="U46" s="281">
        <f t="shared" si="110"/>
        <v>0</v>
      </c>
      <c r="V46" s="49">
        <f t="shared" ref="V46" si="113">SUM(E46:U46)</f>
        <v>9.5</v>
      </c>
      <c r="W46" s="57">
        <v>0</v>
      </c>
      <c r="X46" s="76">
        <v>0</v>
      </c>
      <c r="Y46" s="287">
        <f>Y45/2</f>
        <v>0.5</v>
      </c>
      <c r="Z46" s="287">
        <f t="shared" si="109"/>
        <v>0.5</v>
      </c>
      <c r="AA46" s="287">
        <f t="shared" si="109"/>
        <v>0.5</v>
      </c>
      <c r="AB46" s="287">
        <f t="shared" si="109"/>
        <v>0.5</v>
      </c>
      <c r="AC46" s="287">
        <f t="shared" si="109"/>
        <v>0.5</v>
      </c>
      <c r="AD46" s="287">
        <f t="shared" si="109"/>
        <v>0.5</v>
      </c>
      <c r="AE46" s="287">
        <f t="shared" si="109"/>
        <v>0.5</v>
      </c>
      <c r="AF46" s="287">
        <f t="shared" si="109"/>
        <v>0.5</v>
      </c>
      <c r="AG46" s="287">
        <f t="shared" si="109"/>
        <v>0.5</v>
      </c>
      <c r="AH46" s="287">
        <f t="shared" si="109"/>
        <v>0.5</v>
      </c>
      <c r="AI46" s="287">
        <f t="shared" si="109"/>
        <v>0.5</v>
      </c>
      <c r="AJ46" s="287">
        <f t="shared" si="109"/>
        <v>0.5</v>
      </c>
      <c r="AK46" s="287">
        <f t="shared" si="109"/>
        <v>0.5</v>
      </c>
      <c r="AL46" s="287">
        <f t="shared" si="109"/>
        <v>0.5</v>
      </c>
      <c r="AM46" s="287">
        <f t="shared" si="109"/>
        <v>0.5</v>
      </c>
      <c r="AN46" s="287">
        <f t="shared" si="109"/>
        <v>0.5</v>
      </c>
      <c r="AO46" s="287">
        <f t="shared" si="109"/>
        <v>0</v>
      </c>
      <c r="AP46" s="287">
        <f t="shared" si="109"/>
        <v>0</v>
      </c>
      <c r="AQ46" s="287">
        <f t="shared" si="109"/>
        <v>0</v>
      </c>
      <c r="AR46" s="287">
        <f t="shared" si="109"/>
        <v>0</v>
      </c>
      <c r="AS46" s="287">
        <f t="shared" si="109"/>
        <v>0</v>
      </c>
      <c r="AT46" s="287">
        <f t="shared" si="109"/>
        <v>0</v>
      </c>
      <c r="AU46" s="31">
        <v>0</v>
      </c>
      <c r="AV46" s="31">
        <v>0</v>
      </c>
      <c r="AW46" s="286">
        <f t="shared" ref="AW46" si="114">SUM(W46:AV46)</f>
        <v>8</v>
      </c>
      <c r="AX46" s="57">
        <v>0</v>
      </c>
      <c r="AY46" s="76">
        <v>0</v>
      </c>
      <c r="AZ46" s="57">
        <v>0</v>
      </c>
      <c r="BA46" s="76">
        <v>0</v>
      </c>
      <c r="BB46" s="57">
        <v>0</v>
      </c>
      <c r="BC46" s="76">
        <v>0</v>
      </c>
      <c r="BD46" s="57">
        <v>0</v>
      </c>
      <c r="BE46" s="76">
        <v>0</v>
      </c>
      <c r="BF46" s="57">
        <v>0</v>
      </c>
      <c r="BG46" s="286">
        <f t="shared" si="6"/>
        <v>17.5</v>
      </c>
    </row>
    <row r="47" spans="1:60">
      <c r="A47" s="370"/>
      <c r="B47" s="362" t="s">
        <v>65</v>
      </c>
      <c r="C47" s="364" t="s">
        <v>66</v>
      </c>
      <c r="D47" s="29" t="s">
        <v>55</v>
      </c>
      <c r="E47" s="29">
        <f>E49+E63</f>
        <v>10</v>
      </c>
      <c r="F47" s="185">
        <f t="shared" ref="F47:AK47" si="115">F49+F63</f>
        <v>10</v>
      </c>
      <c r="G47" s="185">
        <f t="shared" si="115"/>
        <v>10</v>
      </c>
      <c r="H47" s="185">
        <f t="shared" si="115"/>
        <v>10</v>
      </c>
      <c r="I47" s="185">
        <f t="shared" si="115"/>
        <v>10</v>
      </c>
      <c r="J47" s="185">
        <f t="shared" si="115"/>
        <v>10</v>
      </c>
      <c r="K47" s="185">
        <f t="shared" si="115"/>
        <v>9</v>
      </c>
      <c r="L47" s="185">
        <f t="shared" si="115"/>
        <v>9</v>
      </c>
      <c r="M47" s="185">
        <f t="shared" si="115"/>
        <v>9</v>
      </c>
      <c r="N47" s="185">
        <f t="shared" si="115"/>
        <v>8</v>
      </c>
      <c r="O47" s="185">
        <f t="shared" si="115"/>
        <v>8</v>
      </c>
      <c r="P47" s="185">
        <f t="shared" si="115"/>
        <v>8</v>
      </c>
      <c r="Q47" s="185">
        <f t="shared" si="115"/>
        <v>5</v>
      </c>
      <c r="R47" s="185">
        <f t="shared" si="115"/>
        <v>5</v>
      </c>
      <c r="S47" s="185">
        <f t="shared" si="115"/>
        <v>5</v>
      </c>
      <c r="T47" s="185">
        <f t="shared" si="115"/>
        <v>8</v>
      </c>
      <c r="U47" s="185">
        <f t="shared" si="115"/>
        <v>8</v>
      </c>
      <c r="V47" s="185">
        <f t="shared" ca="1" si="115"/>
        <v>142</v>
      </c>
      <c r="W47" s="185">
        <f t="shared" ca="1" si="115"/>
        <v>0</v>
      </c>
      <c r="X47" s="185">
        <f t="shared" ca="1" si="115"/>
        <v>0</v>
      </c>
      <c r="Y47" s="185">
        <f t="shared" si="115"/>
        <v>10</v>
      </c>
      <c r="Z47" s="185">
        <f t="shared" si="115"/>
        <v>10</v>
      </c>
      <c r="AA47" s="185">
        <f t="shared" si="115"/>
        <v>10</v>
      </c>
      <c r="AB47" s="185">
        <f t="shared" si="115"/>
        <v>10</v>
      </c>
      <c r="AC47" s="185">
        <f t="shared" si="115"/>
        <v>10</v>
      </c>
      <c r="AD47" s="185">
        <f t="shared" si="115"/>
        <v>10</v>
      </c>
      <c r="AE47" s="185">
        <f t="shared" si="115"/>
        <v>19</v>
      </c>
      <c r="AF47" s="185">
        <f t="shared" si="115"/>
        <v>19</v>
      </c>
      <c r="AG47" s="185">
        <f t="shared" si="115"/>
        <v>19</v>
      </c>
      <c r="AH47" s="185">
        <f t="shared" si="115"/>
        <v>19</v>
      </c>
      <c r="AI47" s="185">
        <f t="shared" si="115"/>
        <v>22</v>
      </c>
      <c r="AJ47" s="185">
        <f t="shared" si="115"/>
        <v>22</v>
      </c>
      <c r="AK47" s="185">
        <f t="shared" si="115"/>
        <v>22</v>
      </c>
      <c r="AL47" s="185">
        <f t="shared" ref="AL47:BG48" si="116">AL49+AL63</f>
        <v>22</v>
      </c>
      <c r="AM47" s="185">
        <f t="shared" si="116"/>
        <v>19</v>
      </c>
      <c r="AN47" s="185">
        <f t="shared" si="116"/>
        <v>19</v>
      </c>
      <c r="AO47" s="185">
        <f t="shared" si="116"/>
        <v>20</v>
      </c>
      <c r="AP47" s="185">
        <f t="shared" si="116"/>
        <v>20</v>
      </c>
      <c r="AQ47" s="185">
        <f t="shared" si="116"/>
        <v>20</v>
      </c>
      <c r="AR47" s="185">
        <f t="shared" si="116"/>
        <v>21</v>
      </c>
      <c r="AS47" s="185">
        <f t="shared" si="116"/>
        <v>19</v>
      </c>
      <c r="AT47" s="185">
        <f t="shared" si="116"/>
        <v>18</v>
      </c>
      <c r="AU47" s="185">
        <f t="shared" si="116"/>
        <v>0</v>
      </c>
      <c r="AV47" s="185">
        <f t="shared" si="116"/>
        <v>0</v>
      </c>
      <c r="AW47" s="185">
        <f t="shared" si="116"/>
        <v>380</v>
      </c>
      <c r="AX47" s="185">
        <f t="shared" si="116"/>
        <v>0</v>
      </c>
      <c r="AY47" s="185">
        <f t="shared" si="116"/>
        <v>0</v>
      </c>
      <c r="AZ47" s="185">
        <f t="shared" si="116"/>
        <v>0</v>
      </c>
      <c r="BA47" s="185">
        <f t="shared" si="116"/>
        <v>0</v>
      </c>
      <c r="BB47" s="185">
        <f t="shared" si="116"/>
        <v>0</v>
      </c>
      <c r="BC47" s="185">
        <f t="shared" si="116"/>
        <v>0</v>
      </c>
      <c r="BD47" s="185">
        <f t="shared" si="116"/>
        <v>0</v>
      </c>
      <c r="BE47" s="185">
        <f t="shared" si="116"/>
        <v>0</v>
      </c>
      <c r="BF47" s="185">
        <f t="shared" si="116"/>
        <v>0</v>
      </c>
      <c r="BG47" s="185">
        <f t="shared" si="116"/>
        <v>522</v>
      </c>
    </row>
    <row r="48" spans="1:60" s="69" customFormat="1">
      <c r="A48" s="370"/>
      <c r="B48" s="363"/>
      <c r="C48" s="365"/>
      <c r="D48" s="67" t="s">
        <v>56</v>
      </c>
      <c r="E48" s="67">
        <f>E50+E64</f>
        <v>5</v>
      </c>
      <c r="F48" s="67">
        <f t="shared" ref="F48:AK48" si="117">F50+F64</f>
        <v>5</v>
      </c>
      <c r="G48" s="67">
        <f t="shared" si="117"/>
        <v>5</v>
      </c>
      <c r="H48" s="67">
        <f t="shared" si="117"/>
        <v>5</v>
      </c>
      <c r="I48" s="67">
        <f t="shared" si="117"/>
        <v>5</v>
      </c>
      <c r="J48" s="67">
        <f t="shared" si="117"/>
        <v>5</v>
      </c>
      <c r="K48" s="67">
        <f t="shared" si="117"/>
        <v>4.5</v>
      </c>
      <c r="L48" s="67">
        <f t="shared" si="117"/>
        <v>4.5</v>
      </c>
      <c r="M48" s="67">
        <f t="shared" si="117"/>
        <v>4.5</v>
      </c>
      <c r="N48" s="67">
        <f t="shared" si="117"/>
        <v>4</v>
      </c>
      <c r="O48" s="67">
        <f t="shared" si="117"/>
        <v>4</v>
      </c>
      <c r="P48" s="67">
        <f t="shared" si="117"/>
        <v>4</v>
      </c>
      <c r="Q48" s="67">
        <f t="shared" si="117"/>
        <v>2.5</v>
      </c>
      <c r="R48" s="67">
        <f t="shared" si="117"/>
        <v>2.5</v>
      </c>
      <c r="S48" s="67">
        <f t="shared" si="117"/>
        <v>2.5</v>
      </c>
      <c r="T48" s="67">
        <f t="shared" si="117"/>
        <v>4</v>
      </c>
      <c r="U48" s="67">
        <f t="shared" si="117"/>
        <v>4</v>
      </c>
      <c r="V48" s="67">
        <f t="shared" si="117"/>
        <v>71</v>
      </c>
      <c r="W48" s="67">
        <f t="shared" si="117"/>
        <v>0</v>
      </c>
      <c r="X48" s="67">
        <f t="shared" si="117"/>
        <v>0</v>
      </c>
      <c r="Y48" s="67">
        <f t="shared" si="117"/>
        <v>5</v>
      </c>
      <c r="Z48" s="67">
        <f t="shared" si="117"/>
        <v>5</v>
      </c>
      <c r="AA48" s="67">
        <f t="shared" si="117"/>
        <v>5</v>
      </c>
      <c r="AB48" s="67">
        <f t="shared" si="117"/>
        <v>5</v>
      </c>
      <c r="AC48" s="67">
        <f t="shared" si="117"/>
        <v>5</v>
      </c>
      <c r="AD48" s="67">
        <f t="shared" si="117"/>
        <v>5</v>
      </c>
      <c r="AE48" s="67">
        <f t="shared" si="117"/>
        <v>9.5</v>
      </c>
      <c r="AF48" s="67">
        <f t="shared" si="117"/>
        <v>9.5</v>
      </c>
      <c r="AG48" s="67">
        <f t="shared" si="117"/>
        <v>9.5</v>
      </c>
      <c r="AH48" s="67">
        <f t="shared" si="117"/>
        <v>9.5</v>
      </c>
      <c r="AI48" s="67">
        <f t="shared" si="117"/>
        <v>11</v>
      </c>
      <c r="AJ48" s="67">
        <f t="shared" si="117"/>
        <v>11</v>
      </c>
      <c r="AK48" s="67">
        <f t="shared" si="117"/>
        <v>11</v>
      </c>
      <c r="AL48" s="67">
        <f t="shared" ref="AL48:BF48" si="118">AL50+AL64</f>
        <v>11</v>
      </c>
      <c r="AM48" s="67">
        <f t="shared" si="118"/>
        <v>9.5</v>
      </c>
      <c r="AN48" s="67">
        <f t="shared" si="118"/>
        <v>9.5</v>
      </c>
      <c r="AO48" s="67">
        <f t="shared" si="118"/>
        <v>10</v>
      </c>
      <c r="AP48" s="67">
        <f t="shared" si="118"/>
        <v>10</v>
      </c>
      <c r="AQ48" s="67">
        <f t="shared" si="118"/>
        <v>10</v>
      </c>
      <c r="AR48" s="67">
        <f t="shared" si="118"/>
        <v>10.5</v>
      </c>
      <c r="AS48" s="67">
        <f t="shared" si="118"/>
        <v>9.5</v>
      </c>
      <c r="AT48" s="67">
        <f t="shared" si="118"/>
        <v>9</v>
      </c>
      <c r="AU48" s="67">
        <f t="shared" si="118"/>
        <v>0</v>
      </c>
      <c r="AV48" s="67">
        <f t="shared" si="118"/>
        <v>0</v>
      </c>
      <c r="AW48" s="67">
        <f t="shared" si="118"/>
        <v>190</v>
      </c>
      <c r="AX48" s="67">
        <f t="shared" si="118"/>
        <v>0</v>
      </c>
      <c r="AY48" s="67">
        <f t="shared" si="118"/>
        <v>0</v>
      </c>
      <c r="AZ48" s="67">
        <f t="shared" si="118"/>
        <v>0</v>
      </c>
      <c r="BA48" s="67">
        <f t="shared" si="118"/>
        <v>0</v>
      </c>
      <c r="BB48" s="67">
        <f t="shared" si="118"/>
        <v>0</v>
      </c>
      <c r="BC48" s="67">
        <f t="shared" si="118"/>
        <v>0</v>
      </c>
      <c r="BD48" s="67">
        <f t="shared" si="118"/>
        <v>0</v>
      </c>
      <c r="BE48" s="67">
        <f t="shared" si="118"/>
        <v>0</v>
      </c>
      <c r="BF48" s="67">
        <f t="shared" si="118"/>
        <v>0</v>
      </c>
      <c r="BG48" s="285">
        <f t="shared" si="116"/>
        <v>288</v>
      </c>
    </row>
    <row r="49" spans="1:59" s="53" customFormat="1">
      <c r="A49" s="370"/>
      <c r="B49" s="318" t="s">
        <v>72</v>
      </c>
      <c r="C49" s="324" t="s">
        <v>73</v>
      </c>
      <c r="D49" s="50" t="s">
        <v>55</v>
      </c>
      <c r="E49" s="50">
        <f>E51+E58</f>
        <v>10</v>
      </c>
      <c r="F49" s="291">
        <f>F51+F58</f>
        <v>10</v>
      </c>
      <c r="G49" s="239">
        <f t="shared" ref="G49:BG50" si="119">G51+G58</f>
        <v>10</v>
      </c>
      <c r="H49" s="239">
        <f t="shared" si="119"/>
        <v>10</v>
      </c>
      <c r="I49" s="239">
        <f t="shared" si="119"/>
        <v>10</v>
      </c>
      <c r="J49" s="239">
        <f t="shared" si="119"/>
        <v>10</v>
      </c>
      <c r="K49" s="239">
        <f t="shared" si="119"/>
        <v>9</v>
      </c>
      <c r="L49" s="239">
        <f t="shared" si="119"/>
        <v>9</v>
      </c>
      <c r="M49" s="239">
        <f t="shared" si="119"/>
        <v>9</v>
      </c>
      <c r="N49" s="239">
        <f t="shared" si="119"/>
        <v>8</v>
      </c>
      <c r="O49" s="239">
        <f t="shared" si="119"/>
        <v>8</v>
      </c>
      <c r="P49" s="239">
        <f t="shared" si="119"/>
        <v>8</v>
      </c>
      <c r="Q49" s="239">
        <f t="shared" si="119"/>
        <v>5</v>
      </c>
      <c r="R49" s="239">
        <f t="shared" si="119"/>
        <v>5</v>
      </c>
      <c r="S49" s="239">
        <f t="shared" si="119"/>
        <v>5</v>
      </c>
      <c r="T49" s="239">
        <f t="shared" si="119"/>
        <v>8</v>
      </c>
      <c r="U49" s="239">
        <f t="shared" si="119"/>
        <v>8</v>
      </c>
      <c r="V49" s="239">
        <f t="shared" si="119"/>
        <v>142</v>
      </c>
      <c r="W49" s="239">
        <f t="shared" si="119"/>
        <v>0</v>
      </c>
      <c r="X49" s="239">
        <f t="shared" si="119"/>
        <v>0</v>
      </c>
      <c r="Y49" s="239">
        <f t="shared" si="119"/>
        <v>8</v>
      </c>
      <c r="Z49" s="239">
        <f t="shared" si="119"/>
        <v>8</v>
      </c>
      <c r="AA49" s="239">
        <f t="shared" si="119"/>
        <v>8</v>
      </c>
      <c r="AB49" s="239">
        <f t="shared" si="119"/>
        <v>8</v>
      </c>
      <c r="AC49" s="239">
        <f t="shared" si="119"/>
        <v>8</v>
      </c>
      <c r="AD49" s="239">
        <f t="shared" si="119"/>
        <v>8</v>
      </c>
      <c r="AE49" s="239">
        <f t="shared" si="119"/>
        <v>17</v>
      </c>
      <c r="AF49" s="239">
        <f t="shared" si="119"/>
        <v>17</v>
      </c>
      <c r="AG49" s="239">
        <f t="shared" si="119"/>
        <v>17</v>
      </c>
      <c r="AH49" s="239">
        <f t="shared" si="119"/>
        <v>17</v>
      </c>
      <c r="AI49" s="239">
        <f t="shared" si="119"/>
        <v>21</v>
      </c>
      <c r="AJ49" s="239">
        <f t="shared" si="119"/>
        <v>21</v>
      </c>
      <c r="AK49" s="239">
        <f t="shared" si="119"/>
        <v>21</v>
      </c>
      <c r="AL49" s="239">
        <f t="shared" si="119"/>
        <v>21</v>
      </c>
      <c r="AM49" s="239">
        <f t="shared" si="119"/>
        <v>18</v>
      </c>
      <c r="AN49" s="239">
        <f t="shared" si="119"/>
        <v>18</v>
      </c>
      <c r="AO49" s="239">
        <f t="shared" si="119"/>
        <v>19</v>
      </c>
      <c r="AP49" s="239">
        <f t="shared" si="119"/>
        <v>19</v>
      </c>
      <c r="AQ49" s="239">
        <f t="shared" si="119"/>
        <v>19</v>
      </c>
      <c r="AR49" s="239">
        <f t="shared" si="119"/>
        <v>20</v>
      </c>
      <c r="AS49" s="239">
        <f t="shared" si="119"/>
        <v>18</v>
      </c>
      <c r="AT49" s="239">
        <f t="shared" si="119"/>
        <v>17</v>
      </c>
      <c r="AU49" s="239">
        <f t="shared" si="119"/>
        <v>0</v>
      </c>
      <c r="AV49" s="239">
        <f t="shared" si="119"/>
        <v>0</v>
      </c>
      <c r="AW49" s="239">
        <f t="shared" si="119"/>
        <v>348</v>
      </c>
      <c r="AX49" s="239">
        <f>AX51+AX58</f>
        <v>0</v>
      </c>
      <c r="AY49" s="239">
        <f t="shared" si="119"/>
        <v>0</v>
      </c>
      <c r="AZ49" s="239">
        <f t="shared" si="119"/>
        <v>0</v>
      </c>
      <c r="BA49" s="239">
        <f t="shared" si="119"/>
        <v>0</v>
      </c>
      <c r="BB49" s="239">
        <f t="shared" si="119"/>
        <v>0</v>
      </c>
      <c r="BC49" s="239">
        <f t="shared" si="119"/>
        <v>0</v>
      </c>
      <c r="BD49" s="239">
        <f t="shared" si="119"/>
        <v>0</v>
      </c>
      <c r="BE49" s="239">
        <f t="shared" si="119"/>
        <v>0</v>
      </c>
      <c r="BF49" s="239">
        <f t="shared" si="119"/>
        <v>0</v>
      </c>
      <c r="BG49" s="239">
        <f t="shared" si="119"/>
        <v>490</v>
      </c>
    </row>
    <row r="50" spans="1:59" s="70" customFormat="1">
      <c r="A50" s="370"/>
      <c r="B50" s="319"/>
      <c r="C50" s="325"/>
      <c r="D50" s="51" t="s">
        <v>56</v>
      </c>
      <c r="E50" s="51">
        <f>E49/2</f>
        <v>5</v>
      </c>
      <c r="F50" s="51">
        <f t="shared" ref="F50:W50" si="120">F49/2</f>
        <v>5</v>
      </c>
      <c r="G50" s="51">
        <f t="shared" si="120"/>
        <v>5</v>
      </c>
      <c r="H50" s="51">
        <f t="shared" si="120"/>
        <v>5</v>
      </c>
      <c r="I50" s="51">
        <f t="shared" si="120"/>
        <v>5</v>
      </c>
      <c r="J50" s="51">
        <f t="shared" si="120"/>
        <v>5</v>
      </c>
      <c r="K50" s="51">
        <f t="shared" si="120"/>
        <v>4.5</v>
      </c>
      <c r="L50" s="51">
        <f t="shared" si="120"/>
        <v>4.5</v>
      </c>
      <c r="M50" s="51">
        <f t="shared" si="120"/>
        <v>4.5</v>
      </c>
      <c r="N50" s="51">
        <f t="shared" si="120"/>
        <v>4</v>
      </c>
      <c r="O50" s="51">
        <f t="shared" si="120"/>
        <v>4</v>
      </c>
      <c r="P50" s="51">
        <f t="shared" si="120"/>
        <v>4</v>
      </c>
      <c r="Q50" s="51">
        <f t="shared" si="120"/>
        <v>2.5</v>
      </c>
      <c r="R50" s="51">
        <f t="shared" si="120"/>
        <v>2.5</v>
      </c>
      <c r="S50" s="51">
        <f t="shared" si="120"/>
        <v>2.5</v>
      </c>
      <c r="T50" s="51">
        <f t="shared" si="120"/>
        <v>4</v>
      </c>
      <c r="U50" s="51">
        <f t="shared" si="120"/>
        <v>4</v>
      </c>
      <c r="V50" s="51">
        <f t="shared" si="120"/>
        <v>71</v>
      </c>
      <c r="W50" s="51">
        <f t="shared" si="120"/>
        <v>0</v>
      </c>
      <c r="X50" s="51">
        <f t="shared" ref="X50" si="121">X49/2</f>
        <v>0</v>
      </c>
      <c r="Y50" s="51">
        <f t="shared" ref="Y50" si="122">Y49/2</f>
        <v>4</v>
      </c>
      <c r="Z50" s="51">
        <f t="shared" ref="Z50" si="123">Z49/2</f>
        <v>4</v>
      </c>
      <c r="AA50" s="51">
        <f t="shared" ref="AA50" si="124">AA49/2</f>
        <v>4</v>
      </c>
      <c r="AB50" s="51">
        <f t="shared" ref="AB50" si="125">AB49/2</f>
        <v>4</v>
      </c>
      <c r="AC50" s="51">
        <f t="shared" ref="AC50" si="126">AC49/2</f>
        <v>4</v>
      </c>
      <c r="AD50" s="51">
        <f t="shared" ref="AD50" si="127">AD49/2</f>
        <v>4</v>
      </c>
      <c r="AE50" s="51">
        <f t="shared" ref="AE50" si="128">AE49/2</f>
        <v>8.5</v>
      </c>
      <c r="AF50" s="51">
        <f t="shared" ref="AF50" si="129">AF49/2</f>
        <v>8.5</v>
      </c>
      <c r="AG50" s="51">
        <f t="shared" ref="AG50" si="130">AG49/2</f>
        <v>8.5</v>
      </c>
      <c r="AH50" s="51">
        <f t="shared" ref="AH50" si="131">AH49/2</f>
        <v>8.5</v>
      </c>
      <c r="AI50" s="51">
        <f t="shared" ref="AI50" si="132">AI49/2</f>
        <v>10.5</v>
      </c>
      <c r="AJ50" s="51">
        <f t="shared" ref="AJ50" si="133">AJ49/2</f>
        <v>10.5</v>
      </c>
      <c r="AK50" s="51">
        <f t="shared" ref="AK50" si="134">AK49/2</f>
        <v>10.5</v>
      </c>
      <c r="AL50" s="51">
        <f t="shared" ref="AL50" si="135">AL49/2</f>
        <v>10.5</v>
      </c>
      <c r="AM50" s="51">
        <f t="shared" ref="AM50" si="136">AM49/2</f>
        <v>9</v>
      </c>
      <c r="AN50" s="51">
        <f t="shared" ref="AN50:AO50" si="137">AN49/2</f>
        <v>9</v>
      </c>
      <c r="AO50" s="51">
        <f t="shared" si="137"/>
        <v>9.5</v>
      </c>
      <c r="AP50" s="51">
        <f t="shared" ref="AP50" si="138">AP49/2</f>
        <v>9.5</v>
      </c>
      <c r="AQ50" s="51">
        <f t="shared" ref="AQ50" si="139">AQ49/2</f>
        <v>9.5</v>
      </c>
      <c r="AR50" s="51">
        <f t="shared" ref="AR50" si="140">AR49/2</f>
        <v>10</v>
      </c>
      <c r="AS50" s="51">
        <f t="shared" ref="AS50" si="141">AS49/2</f>
        <v>9</v>
      </c>
      <c r="AT50" s="51">
        <f t="shared" ref="AT50" si="142">AT49/2</f>
        <v>8.5</v>
      </c>
      <c r="AU50" s="51">
        <f t="shared" ref="AU50" si="143">AU49/2</f>
        <v>0</v>
      </c>
      <c r="AV50" s="51">
        <f t="shared" ref="AV50" si="144">AV49/2</f>
        <v>0</v>
      </c>
      <c r="AW50" s="51">
        <f t="shared" ref="AW50" si="145">AW49/2</f>
        <v>174</v>
      </c>
      <c r="AX50" s="51">
        <f t="shared" ref="AX50" si="146">AX49/2</f>
        <v>0</v>
      </c>
      <c r="AY50" s="51">
        <f t="shared" ref="AY50" si="147">AY49/2</f>
        <v>0</v>
      </c>
      <c r="AZ50" s="51">
        <f t="shared" ref="AZ50" si="148">AZ49/2</f>
        <v>0</v>
      </c>
      <c r="BA50" s="51">
        <f t="shared" ref="BA50" si="149">BA49/2</f>
        <v>0</v>
      </c>
      <c r="BB50" s="51">
        <f>BB49/2</f>
        <v>0</v>
      </c>
      <c r="BC50" s="51">
        <f t="shared" ref="BC50" si="150">BC49/2</f>
        <v>0</v>
      </c>
      <c r="BD50" s="51">
        <f t="shared" ref="BD50" si="151">BD49/2</f>
        <v>0</v>
      </c>
      <c r="BE50" s="51">
        <f t="shared" ref="BE50" si="152">BE49/2</f>
        <v>0</v>
      </c>
      <c r="BF50" s="51">
        <f t="shared" ref="BF50" si="153">BF49/2</f>
        <v>0</v>
      </c>
      <c r="BG50" s="283">
        <f t="shared" si="119"/>
        <v>272</v>
      </c>
    </row>
    <row r="51" spans="1:59" s="38" customFormat="1">
      <c r="A51" s="370"/>
      <c r="B51" s="326" t="s">
        <v>146</v>
      </c>
      <c r="C51" s="328" t="s">
        <v>165</v>
      </c>
      <c r="D51" s="68" t="s">
        <v>55</v>
      </c>
      <c r="E51" s="68">
        <f>E53+E55+E57</f>
        <v>8</v>
      </c>
      <c r="F51" s="243">
        <f t="shared" ref="F51:BG52" si="154">F53+F55+F57</f>
        <v>8</v>
      </c>
      <c r="G51" s="243">
        <f t="shared" si="154"/>
        <v>8</v>
      </c>
      <c r="H51" s="243">
        <f t="shared" si="154"/>
        <v>8</v>
      </c>
      <c r="I51" s="243">
        <f t="shared" si="154"/>
        <v>8</v>
      </c>
      <c r="J51" s="243">
        <f t="shared" si="154"/>
        <v>8</v>
      </c>
      <c r="K51" s="243">
        <f t="shared" si="154"/>
        <v>8</v>
      </c>
      <c r="L51" s="243">
        <f t="shared" si="154"/>
        <v>8</v>
      </c>
      <c r="M51" s="243">
        <f t="shared" si="154"/>
        <v>8</v>
      </c>
      <c r="N51" s="243">
        <f t="shared" si="154"/>
        <v>8</v>
      </c>
      <c r="O51" s="243">
        <f t="shared" si="154"/>
        <v>8</v>
      </c>
      <c r="P51" s="243">
        <f t="shared" si="154"/>
        <v>8</v>
      </c>
      <c r="Q51" s="243">
        <f t="shared" si="154"/>
        <v>5</v>
      </c>
      <c r="R51" s="243">
        <f t="shared" si="154"/>
        <v>5</v>
      </c>
      <c r="S51" s="243">
        <f t="shared" si="154"/>
        <v>5</v>
      </c>
      <c r="T51" s="243">
        <f t="shared" si="154"/>
        <v>8</v>
      </c>
      <c r="U51" s="243">
        <f t="shared" si="154"/>
        <v>8</v>
      </c>
      <c r="V51" s="243">
        <f t="shared" si="154"/>
        <v>127</v>
      </c>
      <c r="W51" s="243">
        <f t="shared" si="154"/>
        <v>0</v>
      </c>
      <c r="X51" s="243">
        <f t="shared" si="154"/>
        <v>0</v>
      </c>
      <c r="Y51" s="243">
        <f t="shared" si="154"/>
        <v>4</v>
      </c>
      <c r="Z51" s="243">
        <f t="shared" si="154"/>
        <v>4</v>
      </c>
      <c r="AA51" s="243">
        <f t="shared" si="154"/>
        <v>4</v>
      </c>
      <c r="AB51" s="243">
        <f t="shared" si="154"/>
        <v>4</v>
      </c>
      <c r="AC51" s="243">
        <f t="shared" si="154"/>
        <v>4</v>
      </c>
      <c r="AD51" s="243">
        <f t="shared" si="154"/>
        <v>4</v>
      </c>
      <c r="AE51" s="243">
        <f t="shared" si="154"/>
        <v>4</v>
      </c>
      <c r="AF51" s="243">
        <f t="shared" si="154"/>
        <v>4</v>
      </c>
      <c r="AG51" s="243">
        <f t="shared" si="154"/>
        <v>4</v>
      </c>
      <c r="AH51" s="243">
        <f t="shared" si="154"/>
        <v>4</v>
      </c>
      <c r="AI51" s="243">
        <f t="shared" si="154"/>
        <v>14</v>
      </c>
      <c r="AJ51" s="243">
        <f t="shared" si="154"/>
        <v>14</v>
      </c>
      <c r="AK51" s="243">
        <f t="shared" si="154"/>
        <v>14</v>
      </c>
      <c r="AL51" s="243">
        <f t="shared" si="154"/>
        <v>14</v>
      </c>
      <c r="AM51" s="243">
        <f t="shared" si="154"/>
        <v>16</v>
      </c>
      <c r="AN51" s="243">
        <f t="shared" si="154"/>
        <v>16</v>
      </c>
      <c r="AO51" s="243">
        <f t="shared" si="154"/>
        <v>17</v>
      </c>
      <c r="AP51" s="243">
        <f t="shared" si="154"/>
        <v>17</v>
      </c>
      <c r="AQ51" s="243">
        <f t="shared" si="154"/>
        <v>17</v>
      </c>
      <c r="AR51" s="243">
        <f t="shared" si="154"/>
        <v>18</v>
      </c>
      <c r="AS51" s="243">
        <f t="shared" si="154"/>
        <v>16</v>
      </c>
      <c r="AT51" s="243">
        <f t="shared" si="154"/>
        <v>15</v>
      </c>
      <c r="AU51" s="243">
        <f t="shared" si="154"/>
        <v>0</v>
      </c>
      <c r="AV51" s="243">
        <f t="shared" si="154"/>
        <v>0</v>
      </c>
      <c r="AW51" s="243">
        <f t="shared" si="154"/>
        <v>228</v>
      </c>
      <c r="AX51" s="243">
        <f t="shared" si="154"/>
        <v>0</v>
      </c>
      <c r="AY51" s="243">
        <f t="shared" si="154"/>
        <v>0</v>
      </c>
      <c r="AZ51" s="243">
        <f t="shared" si="154"/>
        <v>0</v>
      </c>
      <c r="BA51" s="243">
        <f t="shared" si="154"/>
        <v>0</v>
      </c>
      <c r="BB51" s="243">
        <f t="shared" si="154"/>
        <v>0</v>
      </c>
      <c r="BC51" s="243">
        <f t="shared" si="154"/>
        <v>0</v>
      </c>
      <c r="BD51" s="243">
        <f t="shared" si="154"/>
        <v>0</v>
      </c>
      <c r="BE51" s="243">
        <f t="shared" si="154"/>
        <v>0</v>
      </c>
      <c r="BF51" s="243">
        <f t="shared" si="154"/>
        <v>0</v>
      </c>
      <c r="BG51" s="243">
        <f t="shared" si="154"/>
        <v>355</v>
      </c>
    </row>
    <row r="52" spans="1:59" s="1" customFormat="1" ht="15.75" customHeight="1">
      <c r="A52" s="370"/>
      <c r="B52" s="327"/>
      <c r="C52" s="329"/>
      <c r="D52" s="15" t="s">
        <v>56</v>
      </c>
      <c r="E52" s="15">
        <f>E51/2</f>
        <v>4</v>
      </c>
      <c r="F52" s="48">
        <f t="shared" ref="F52:AH52" si="155">F51/2</f>
        <v>4</v>
      </c>
      <c r="G52" s="48">
        <f t="shared" si="155"/>
        <v>4</v>
      </c>
      <c r="H52" s="48">
        <f t="shared" si="155"/>
        <v>4</v>
      </c>
      <c r="I52" s="48">
        <f t="shared" si="155"/>
        <v>4</v>
      </c>
      <c r="J52" s="48">
        <f t="shared" si="155"/>
        <v>4</v>
      </c>
      <c r="K52" s="48">
        <f t="shared" si="155"/>
        <v>4</v>
      </c>
      <c r="L52" s="48">
        <f t="shared" si="155"/>
        <v>4</v>
      </c>
      <c r="M52" s="48">
        <f t="shared" si="155"/>
        <v>4</v>
      </c>
      <c r="N52" s="48">
        <f t="shared" si="155"/>
        <v>4</v>
      </c>
      <c r="O52" s="48">
        <f t="shared" si="155"/>
        <v>4</v>
      </c>
      <c r="P52" s="48">
        <f t="shared" si="155"/>
        <v>4</v>
      </c>
      <c r="Q52" s="48">
        <f t="shared" si="155"/>
        <v>2.5</v>
      </c>
      <c r="R52" s="48">
        <f t="shared" si="155"/>
        <v>2.5</v>
      </c>
      <c r="S52" s="48">
        <f t="shared" si="155"/>
        <v>2.5</v>
      </c>
      <c r="T52" s="48">
        <f t="shared" si="155"/>
        <v>4</v>
      </c>
      <c r="U52" s="48">
        <f t="shared" si="155"/>
        <v>4</v>
      </c>
      <c r="V52" s="48">
        <f t="shared" si="155"/>
        <v>63.5</v>
      </c>
      <c r="W52" s="48">
        <f t="shared" si="155"/>
        <v>0</v>
      </c>
      <c r="X52" s="48">
        <f t="shared" si="155"/>
        <v>0</v>
      </c>
      <c r="Y52" s="48">
        <f t="shared" si="155"/>
        <v>2</v>
      </c>
      <c r="Z52" s="48">
        <f t="shared" si="155"/>
        <v>2</v>
      </c>
      <c r="AA52" s="48">
        <f t="shared" si="155"/>
        <v>2</v>
      </c>
      <c r="AB52" s="48">
        <f t="shared" si="155"/>
        <v>2</v>
      </c>
      <c r="AC52" s="48">
        <f t="shared" si="155"/>
        <v>2</v>
      </c>
      <c r="AD52" s="48">
        <f t="shared" si="155"/>
        <v>2</v>
      </c>
      <c r="AE52" s="48">
        <f t="shared" si="155"/>
        <v>2</v>
      </c>
      <c r="AF52" s="48">
        <f t="shared" si="155"/>
        <v>2</v>
      </c>
      <c r="AG52" s="48">
        <f t="shared" si="155"/>
        <v>2</v>
      </c>
      <c r="AH52" s="48">
        <f t="shared" si="155"/>
        <v>2</v>
      </c>
      <c r="AI52" s="48">
        <f>AI51/2</f>
        <v>7</v>
      </c>
      <c r="AJ52" s="48">
        <f t="shared" ref="AJ52" si="156">AJ51/2</f>
        <v>7</v>
      </c>
      <c r="AK52" s="48">
        <f t="shared" ref="AK52" si="157">AK51/2</f>
        <v>7</v>
      </c>
      <c r="AL52" s="48">
        <f t="shared" ref="AL52" si="158">AL51/2</f>
        <v>7</v>
      </c>
      <c r="AM52" s="48">
        <f t="shared" ref="AM52" si="159">AM51/2</f>
        <v>8</v>
      </c>
      <c r="AN52" s="48">
        <f t="shared" ref="AN52" si="160">AN51/2</f>
        <v>8</v>
      </c>
      <c r="AO52" s="48">
        <f t="shared" ref="AO52" si="161">AO51/2</f>
        <v>8.5</v>
      </c>
      <c r="AP52" s="48">
        <f t="shared" ref="AP52" si="162">AP51/2</f>
        <v>8.5</v>
      </c>
      <c r="AQ52" s="48">
        <f t="shared" ref="AQ52" si="163">AQ51/2</f>
        <v>8.5</v>
      </c>
      <c r="AR52" s="48">
        <f t="shared" ref="AR52" si="164">AR51/2</f>
        <v>9</v>
      </c>
      <c r="AS52" s="48">
        <f t="shared" ref="AS52" si="165">AS51/2</f>
        <v>8</v>
      </c>
      <c r="AT52" s="48">
        <f t="shared" ref="AT52" si="166">AT51/2</f>
        <v>7.5</v>
      </c>
      <c r="AU52" s="48">
        <f t="shared" ref="AU52" si="167">AU51/2</f>
        <v>0</v>
      </c>
      <c r="AV52" s="48">
        <f t="shared" ref="AV52" si="168">AV51/2</f>
        <v>0</v>
      </c>
      <c r="AW52" s="48">
        <f t="shared" ref="AW52" si="169">AW51/2</f>
        <v>114</v>
      </c>
      <c r="AX52" s="48">
        <f t="shared" ref="AX52" si="170">AX51/2</f>
        <v>0</v>
      </c>
      <c r="AY52" s="48">
        <f t="shared" ref="AY52" si="171">AY51/2</f>
        <v>0</v>
      </c>
      <c r="AZ52" s="48">
        <f t="shared" ref="AZ52" si="172">AZ51/2</f>
        <v>0</v>
      </c>
      <c r="BA52" s="48">
        <f t="shared" ref="BA52" si="173">BA51/2</f>
        <v>0</v>
      </c>
      <c r="BB52" s="48">
        <f t="shared" ref="BB52" si="174">BB51/2</f>
        <v>0</v>
      </c>
      <c r="BC52" s="48">
        <f t="shared" ref="BC52" si="175">BC51/2</f>
        <v>0</v>
      </c>
      <c r="BD52" s="48">
        <f t="shared" ref="BD52" si="176">BD51/2</f>
        <v>0</v>
      </c>
      <c r="BE52" s="48">
        <f t="shared" ref="BE52" si="177">BE51/2</f>
        <v>0</v>
      </c>
      <c r="BF52" s="48">
        <f t="shared" ref="BF52" si="178">BF51/2</f>
        <v>0</v>
      </c>
      <c r="BG52" s="286">
        <f t="shared" si="154"/>
        <v>204.5</v>
      </c>
    </row>
    <row r="53" spans="1:59" s="1" customFormat="1">
      <c r="A53" s="370"/>
      <c r="B53" s="314" t="s">
        <v>143</v>
      </c>
      <c r="C53" s="382" t="s">
        <v>164</v>
      </c>
      <c r="D53" s="240" t="s">
        <v>55</v>
      </c>
      <c r="E53" s="271">
        <v>0</v>
      </c>
      <c r="F53" s="271">
        <v>0</v>
      </c>
      <c r="G53" s="271">
        <v>0</v>
      </c>
      <c r="H53" s="271">
        <v>0</v>
      </c>
      <c r="I53" s="271">
        <v>0</v>
      </c>
      <c r="J53" s="271">
        <v>0</v>
      </c>
      <c r="K53" s="271">
        <v>0</v>
      </c>
      <c r="L53" s="271">
        <v>0</v>
      </c>
      <c r="M53" s="271">
        <v>0</v>
      </c>
      <c r="N53" s="288">
        <v>0</v>
      </c>
      <c r="O53" s="288">
        <v>0</v>
      </c>
      <c r="P53" s="288">
        <v>0</v>
      </c>
      <c r="Q53" s="288">
        <v>3</v>
      </c>
      <c r="R53" s="288">
        <v>3</v>
      </c>
      <c r="S53" s="288">
        <v>3</v>
      </c>
      <c r="T53" s="288">
        <v>3</v>
      </c>
      <c r="U53" s="288">
        <v>3</v>
      </c>
      <c r="V53" s="270">
        <f>SUM(E53:U53)</f>
        <v>15</v>
      </c>
      <c r="W53" s="56">
        <v>0</v>
      </c>
      <c r="X53" s="56">
        <v>0</v>
      </c>
      <c r="Y53" s="18">
        <v>2</v>
      </c>
      <c r="Z53" s="18">
        <v>2</v>
      </c>
      <c r="AA53" s="18">
        <v>2</v>
      </c>
      <c r="AB53" s="18">
        <v>2</v>
      </c>
      <c r="AC53" s="18">
        <v>2</v>
      </c>
      <c r="AD53" s="18">
        <v>2</v>
      </c>
      <c r="AE53" s="18">
        <v>2</v>
      </c>
      <c r="AF53" s="8">
        <v>2</v>
      </c>
      <c r="AG53" s="8">
        <v>2</v>
      </c>
      <c r="AH53" s="8">
        <v>2</v>
      </c>
      <c r="AI53" s="8">
        <v>1</v>
      </c>
      <c r="AJ53" s="8">
        <v>1</v>
      </c>
      <c r="AK53" s="8">
        <v>1</v>
      </c>
      <c r="AL53" s="8">
        <v>1</v>
      </c>
      <c r="AM53" s="8">
        <v>1</v>
      </c>
      <c r="AN53" s="8">
        <v>1</v>
      </c>
      <c r="AO53" s="18">
        <v>2</v>
      </c>
      <c r="AP53" s="18">
        <v>2</v>
      </c>
      <c r="AQ53" s="18">
        <v>2</v>
      </c>
      <c r="AR53" s="18">
        <v>2</v>
      </c>
      <c r="AS53" s="18">
        <v>2</v>
      </c>
      <c r="AT53" s="18">
        <v>2</v>
      </c>
      <c r="AU53" s="33">
        <v>0</v>
      </c>
      <c r="AV53" s="33">
        <v>0</v>
      </c>
      <c r="AW53" s="243">
        <f>SUM(Y53:AV53)</f>
        <v>38</v>
      </c>
      <c r="AX53" s="56">
        <v>0</v>
      </c>
      <c r="AY53" s="56">
        <v>0</v>
      </c>
      <c r="AZ53" s="56">
        <v>0</v>
      </c>
      <c r="BA53" s="56">
        <v>0</v>
      </c>
      <c r="BB53" s="56">
        <v>0</v>
      </c>
      <c r="BC53" s="56">
        <v>0</v>
      </c>
      <c r="BD53" s="56">
        <v>0</v>
      </c>
      <c r="BE53" s="56">
        <v>0</v>
      </c>
      <c r="BF53" s="56">
        <v>0</v>
      </c>
      <c r="BG53" s="286">
        <f t="shared" si="6"/>
        <v>53</v>
      </c>
    </row>
    <row r="54" spans="1:59" s="1" customFormat="1">
      <c r="A54" s="370"/>
      <c r="B54" s="315"/>
      <c r="C54" s="383"/>
      <c r="D54" s="238" t="s">
        <v>56</v>
      </c>
      <c r="E54" s="258">
        <f>E53/2</f>
        <v>0</v>
      </c>
      <c r="F54" s="258">
        <f t="shared" ref="F54:U54" si="179">F53/2</f>
        <v>0</v>
      </c>
      <c r="G54" s="258">
        <f t="shared" si="179"/>
        <v>0</v>
      </c>
      <c r="H54" s="258">
        <f t="shared" si="179"/>
        <v>0</v>
      </c>
      <c r="I54" s="258">
        <f t="shared" si="179"/>
        <v>0</v>
      </c>
      <c r="J54" s="258">
        <f t="shared" si="179"/>
        <v>0</v>
      </c>
      <c r="K54" s="258">
        <f t="shared" si="179"/>
        <v>0</v>
      </c>
      <c r="L54" s="258">
        <f t="shared" si="179"/>
        <v>0</v>
      </c>
      <c r="M54" s="258">
        <f t="shared" si="179"/>
        <v>0</v>
      </c>
      <c r="N54" s="289">
        <f t="shared" si="179"/>
        <v>0</v>
      </c>
      <c r="O54" s="289">
        <f t="shared" si="179"/>
        <v>0</v>
      </c>
      <c r="P54" s="289">
        <f t="shared" si="179"/>
        <v>0</v>
      </c>
      <c r="Q54" s="289">
        <f t="shared" si="179"/>
        <v>1.5</v>
      </c>
      <c r="R54" s="289">
        <f t="shared" si="179"/>
        <v>1.5</v>
      </c>
      <c r="S54" s="289">
        <f t="shared" si="179"/>
        <v>1.5</v>
      </c>
      <c r="T54" s="289">
        <f t="shared" si="179"/>
        <v>1.5</v>
      </c>
      <c r="U54" s="289">
        <f t="shared" si="179"/>
        <v>1.5</v>
      </c>
      <c r="V54" s="48">
        <f>SUM(E54:U54)</f>
        <v>7.5</v>
      </c>
      <c r="W54" s="56">
        <v>0</v>
      </c>
      <c r="X54" s="56">
        <v>0</v>
      </c>
      <c r="Y54" s="241">
        <f>Y53/2</f>
        <v>1</v>
      </c>
      <c r="Z54" s="241">
        <f t="shared" ref="Z54:AW54" si="180">Z53/2</f>
        <v>1</v>
      </c>
      <c r="AA54" s="241">
        <f t="shared" si="180"/>
        <v>1</v>
      </c>
      <c r="AB54" s="241">
        <f t="shared" si="180"/>
        <v>1</v>
      </c>
      <c r="AC54" s="241">
        <f t="shared" si="180"/>
        <v>1</v>
      </c>
      <c r="AD54" s="241">
        <f t="shared" si="180"/>
        <v>1</v>
      </c>
      <c r="AE54" s="241">
        <f t="shared" si="180"/>
        <v>1</v>
      </c>
      <c r="AF54" s="96">
        <f t="shared" si="180"/>
        <v>1</v>
      </c>
      <c r="AG54" s="96">
        <f t="shared" si="180"/>
        <v>1</v>
      </c>
      <c r="AH54" s="96">
        <f t="shared" si="180"/>
        <v>1</v>
      </c>
      <c r="AI54" s="96">
        <f t="shared" si="180"/>
        <v>0.5</v>
      </c>
      <c r="AJ54" s="96">
        <f t="shared" si="180"/>
        <v>0.5</v>
      </c>
      <c r="AK54" s="96">
        <f t="shared" si="180"/>
        <v>0.5</v>
      </c>
      <c r="AL54" s="96">
        <f t="shared" si="180"/>
        <v>0.5</v>
      </c>
      <c r="AM54" s="241">
        <f t="shared" si="180"/>
        <v>0.5</v>
      </c>
      <c r="AN54" s="241">
        <f t="shared" si="180"/>
        <v>0.5</v>
      </c>
      <c r="AO54" s="241">
        <f t="shared" si="180"/>
        <v>1</v>
      </c>
      <c r="AP54" s="241">
        <f t="shared" si="180"/>
        <v>1</v>
      </c>
      <c r="AQ54" s="241">
        <f t="shared" si="180"/>
        <v>1</v>
      </c>
      <c r="AR54" s="241">
        <f t="shared" si="180"/>
        <v>1</v>
      </c>
      <c r="AS54" s="241">
        <f t="shared" si="180"/>
        <v>1</v>
      </c>
      <c r="AT54" s="241">
        <f t="shared" si="180"/>
        <v>1</v>
      </c>
      <c r="AU54" s="226">
        <f t="shared" si="180"/>
        <v>0</v>
      </c>
      <c r="AV54" s="226">
        <f t="shared" si="180"/>
        <v>0</v>
      </c>
      <c r="AW54" s="48">
        <f t="shared" si="180"/>
        <v>19</v>
      </c>
      <c r="AX54" s="56">
        <v>0</v>
      </c>
      <c r="AY54" s="56">
        <v>0</v>
      </c>
      <c r="AZ54" s="56">
        <v>0</v>
      </c>
      <c r="BA54" s="56">
        <v>0</v>
      </c>
      <c r="BB54" s="56">
        <v>0</v>
      </c>
      <c r="BC54" s="56">
        <v>0</v>
      </c>
      <c r="BD54" s="56">
        <v>0</v>
      </c>
      <c r="BE54" s="56">
        <v>0</v>
      </c>
      <c r="BF54" s="56">
        <v>0</v>
      </c>
      <c r="BG54" s="286">
        <f t="shared" si="6"/>
        <v>26.5</v>
      </c>
    </row>
    <row r="55" spans="1:59" s="38" customFormat="1" ht="15" customHeight="1">
      <c r="A55" s="370"/>
      <c r="B55" s="314" t="s">
        <v>144</v>
      </c>
      <c r="C55" s="330" t="s">
        <v>165</v>
      </c>
      <c r="D55" s="65" t="s">
        <v>55</v>
      </c>
      <c r="E55" s="78">
        <v>2</v>
      </c>
      <c r="F55" s="240">
        <v>2</v>
      </c>
      <c r="G55" s="240">
        <v>2</v>
      </c>
      <c r="H55" s="240">
        <v>2</v>
      </c>
      <c r="I55" s="240">
        <v>2</v>
      </c>
      <c r="J55" s="240">
        <v>2</v>
      </c>
      <c r="K55" s="240">
        <v>2</v>
      </c>
      <c r="L55" s="240">
        <v>2</v>
      </c>
      <c r="M55" s="240">
        <v>2</v>
      </c>
      <c r="N55" s="8">
        <v>2</v>
      </c>
      <c r="O55" s="8">
        <v>2</v>
      </c>
      <c r="P55" s="8">
        <v>2</v>
      </c>
      <c r="Q55" s="8">
        <v>2</v>
      </c>
      <c r="R55" s="8">
        <v>2</v>
      </c>
      <c r="S55" s="8">
        <v>2</v>
      </c>
      <c r="T55" s="8">
        <v>5</v>
      </c>
      <c r="U55" s="8">
        <v>5</v>
      </c>
      <c r="V55" s="49">
        <f t="shared" si="5"/>
        <v>40</v>
      </c>
      <c r="W55" s="57">
        <v>0</v>
      </c>
      <c r="X55" s="76">
        <v>0</v>
      </c>
      <c r="Y55" s="18">
        <v>2</v>
      </c>
      <c r="Z55" s="18">
        <v>2</v>
      </c>
      <c r="AA55" s="18">
        <v>2</v>
      </c>
      <c r="AB55" s="18">
        <v>2</v>
      </c>
      <c r="AC55" s="18">
        <v>2</v>
      </c>
      <c r="AD55" s="18">
        <v>2</v>
      </c>
      <c r="AE55" s="18">
        <v>2</v>
      </c>
      <c r="AF55" s="18">
        <v>2</v>
      </c>
      <c r="AG55" s="18">
        <v>2</v>
      </c>
      <c r="AH55" s="18">
        <v>2</v>
      </c>
      <c r="AI55" s="18">
        <v>1</v>
      </c>
      <c r="AJ55" s="18">
        <v>1</v>
      </c>
      <c r="AK55" s="18">
        <v>1</v>
      </c>
      <c r="AL55" s="18">
        <v>1</v>
      </c>
      <c r="AM55" s="18">
        <v>3</v>
      </c>
      <c r="AN55" s="18">
        <v>3</v>
      </c>
      <c r="AO55" s="18">
        <v>3</v>
      </c>
      <c r="AP55" s="18">
        <v>3</v>
      </c>
      <c r="AQ55" s="18">
        <v>3</v>
      </c>
      <c r="AR55" s="18">
        <v>4</v>
      </c>
      <c r="AS55" s="18">
        <v>2</v>
      </c>
      <c r="AT55" s="18">
        <v>1</v>
      </c>
      <c r="AU55" s="31">
        <v>0</v>
      </c>
      <c r="AV55" s="31">
        <v>0</v>
      </c>
      <c r="AW55" s="68">
        <f t="shared" si="107"/>
        <v>46</v>
      </c>
      <c r="AX55" s="57">
        <v>0</v>
      </c>
      <c r="AY55" s="76">
        <v>0</v>
      </c>
      <c r="AZ55" s="57">
        <v>0</v>
      </c>
      <c r="BA55" s="76">
        <v>0</v>
      </c>
      <c r="BB55" s="57">
        <v>0</v>
      </c>
      <c r="BC55" s="76">
        <v>0</v>
      </c>
      <c r="BD55" s="57">
        <v>0</v>
      </c>
      <c r="BE55" s="76">
        <v>0</v>
      </c>
      <c r="BF55" s="57">
        <v>0</v>
      </c>
      <c r="BG55" s="68">
        <f t="shared" si="6"/>
        <v>86</v>
      </c>
    </row>
    <row r="56" spans="1:59" s="1" customFormat="1">
      <c r="A56" s="370"/>
      <c r="B56" s="315"/>
      <c r="C56" s="331"/>
      <c r="D56" s="9" t="s">
        <v>56</v>
      </c>
      <c r="E56" s="80">
        <f>E55/2</f>
        <v>1</v>
      </c>
      <c r="F56" s="161">
        <f t="shared" ref="F56:U56" si="181">F55/2</f>
        <v>1</v>
      </c>
      <c r="G56" s="161">
        <f t="shared" si="181"/>
        <v>1</v>
      </c>
      <c r="H56" s="161">
        <f t="shared" si="181"/>
        <v>1</v>
      </c>
      <c r="I56" s="161">
        <f t="shared" si="181"/>
        <v>1</v>
      </c>
      <c r="J56" s="161">
        <f t="shared" si="181"/>
        <v>1</v>
      </c>
      <c r="K56" s="161">
        <f t="shared" si="181"/>
        <v>1</v>
      </c>
      <c r="L56" s="161">
        <f t="shared" si="181"/>
        <v>1</v>
      </c>
      <c r="M56" s="161">
        <f t="shared" si="181"/>
        <v>1</v>
      </c>
      <c r="N56" s="96">
        <f t="shared" si="181"/>
        <v>1</v>
      </c>
      <c r="O56" s="96">
        <f t="shared" si="181"/>
        <v>1</v>
      </c>
      <c r="P56" s="96">
        <f t="shared" si="181"/>
        <v>1</v>
      </c>
      <c r="Q56" s="96">
        <f t="shared" si="181"/>
        <v>1</v>
      </c>
      <c r="R56" s="96">
        <f t="shared" si="181"/>
        <v>1</v>
      </c>
      <c r="S56" s="96">
        <f t="shared" si="181"/>
        <v>1</v>
      </c>
      <c r="T56" s="96">
        <f t="shared" si="181"/>
        <v>2.5</v>
      </c>
      <c r="U56" s="96">
        <f t="shared" si="181"/>
        <v>2.5</v>
      </c>
      <c r="V56" s="10">
        <f t="shared" si="5"/>
        <v>20</v>
      </c>
      <c r="W56" s="57">
        <v>0</v>
      </c>
      <c r="X56" s="76">
        <v>0</v>
      </c>
      <c r="Y56" s="177">
        <f>Y55/2</f>
        <v>1</v>
      </c>
      <c r="Z56" s="184">
        <f t="shared" ref="Z56:AK56" si="182">Z55/2</f>
        <v>1</v>
      </c>
      <c r="AA56" s="184">
        <f t="shared" si="182"/>
        <v>1</v>
      </c>
      <c r="AB56" s="184">
        <f t="shared" si="182"/>
        <v>1</v>
      </c>
      <c r="AC56" s="184">
        <f t="shared" si="182"/>
        <v>1</v>
      </c>
      <c r="AD56" s="184">
        <f t="shared" si="182"/>
        <v>1</v>
      </c>
      <c r="AE56" s="184">
        <f t="shared" si="182"/>
        <v>1</v>
      </c>
      <c r="AF56" s="184">
        <f t="shared" si="182"/>
        <v>1</v>
      </c>
      <c r="AG56" s="184">
        <f t="shared" si="182"/>
        <v>1</v>
      </c>
      <c r="AH56" s="184">
        <f t="shared" si="182"/>
        <v>1</v>
      </c>
      <c r="AI56" s="184">
        <f t="shared" si="182"/>
        <v>0.5</v>
      </c>
      <c r="AJ56" s="184">
        <f t="shared" si="182"/>
        <v>0.5</v>
      </c>
      <c r="AK56" s="184">
        <f t="shared" si="182"/>
        <v>0.5</v>
      </c>
      <c r="AL56" s="184">
        <f t="shared" ref="AL56" si="183">AL55/2</f>
        <v>0.5</v>
      </c>
      <c r="AM56" s="184">
        <f t="shared" ref="AM56" si="184">AM55/2</f>
        <v>1.5</v>
      </c>
      <c r="AN56" s="184">
        <f t="shared" ref="AN56" si="185">AN55/2</f>
        <v>1.5</v>
      </c>
      <c r="AO56" s="184">
        <f t="shared" ref="AO56" si="186">AO55/2</f>
        <v>1.5</v>
      </c>
      <c r="AP56" s="184">
        <f t="shared" ref="AP56" si="187">AP55/2</f>
        <v>1.5</v>
      </c>
      <c r="AQ56" s="184">
        <f t="shared" ref="AQ56" si="188">AQ55/2</f>
        <v>1.5</v>
      </c>
      <c r="AR56" s="184">
        <f t="shared" ref="AR56" si="189">AR55/2</f>
        <v>2</v>
      </c>
      <c r="AS56" s="184">
        <f t="shared" ref="AS56" si="190">AS55/2</f>
        <v>1</v>
      </c>
      <c r="AT56" s="184">
        <f t="shared" ref="AT56" si="191">AT55/2</f>
        <v>0.5</v>
      </c>
      <c r="AU56" s="31">
        <v>0</v>
      </c>
      <c r="AV56" s="31">
        <v>0</v>
      </c>
      <c r="AW56" s="6">
        <f t="shared" si="107"/>
        <v>23</v>
      </c>
      <c r="AX56" s="57">
        <v>0</v>
      </c>
      <c r="AY56" s="76">
        <v>0</v>
      </c>
      <c r="AZ56" s="57">
        <v>0</v>
      </c>
      <c r="BA56" s="76">
        <v>0</v>
      </c>
      <c r="BB56" s="57">
        <v>0</v>
      </c>
      <c r="BC56" s="76">
        <v>0</v>
      </c>
      <c r="BD56" s="57">
        <v>0</v>
      </c>
      <c r="BE56" s="76">
        <v>0</v>
      </c>
      <c r="BF56" s="57">
        <v>0</v>
      </c>
      <c r="BG56" s="286">
        <f t="shared" si="6"/>
        <v>43</v>
      </c>
    </row>
    <row r="57" spans="1:59" s="38" customFormat="1">
      <c r="A57" s="370"/>
      <c r="B57" s="168" t="s">
        <v>145</v>
      </c>
      <c r="C57" s="79" t="s">
        <v>74</v>
      </c>
      <c r="D57" s="78" t="s">
        <v>55</v>
      </c>
      <c r="E57" s="77">
        <v>6</v>
      </c>
      <c r="F57" s="77">
        <v>6</v>
      </c>
      <c r="G57" s="77">
        <v>6</v>
      </c>
      <c r="H57" s="77">
        <v>6</v>
      </c>
      <c r="I57" s="77">
        <v>6</v>
      </c>
      <c r="J57" s="77">
        <v>6</v>
      </c>
      <c r="K57" s="77">
        <v>6</v>
      </c>
      <c r="L57" s="77">
        <v>6</v>
      </c>
      <c r="M57" s="77">
        <v>6</v>
      </c>
      <c r="N57" s="77">
        <v>6</v>
      </c>
      <c r="O57" s="77">
        <v>6</v>
      </c>
      <c r="P57" s="77">
        <v>6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49">
        <f t="shared" ref="V57" si="192">SUM(E57:U57)</f>
        <v>72</v>
      </c>
      <c r="W57" s="57">
        <v>0</v>
      </c>
      <c r="X57" s="76">
        <v>0</v>
      </c>
      <c r="Y57" s="18">
        <v>0</v>
      </c>
      <c r="Z57" s="18">
        <v>0</v>
      </c>
      <c r="AA57" s="18">
        <v>0</v>
      </c>
      <c r="AB57" s="1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77">
        <v>12</v>
      </c>
      <c r="AJ57" s="77">
        <v>12</v>
      </c>
      <c r="AK57" s="77">
        <v>12</v>
      </c>
      <c r="AL57" s="77">
        <v>12</v>
      </c>
      <c r="AM57" s="77">
        <v>12</v>
      </c>
      <c r="AN57" s="77">
        <v>12</v>
      </c>
      <c r="AO57" s="77">
        <v>12</v>
      </c>
      <c r="AP57" s="77">
        <v>12</v>
      </c>
      <c r="AQ57" s="77">
        <v>12</v>
      </c>
      <c r="AR57" s="77">
        <v>12</v>
      </c>
      <c r="AS57" s="77">
        <v>12</v>
      </c>
      <c r="AT57" s="77">
        <v>12</v>
      </c>
      <c r="AU57" s="31">
        <v>0</v>
      </c>
      <c r="AV57" s="31">
        <v>0</v>
      </c>
      <c r="AW57" s="83">
        <f t="shared" si="107"/>
        <v>144</v>
      </c>
      <c r="AX57" s="57">
        <v>0</v>
      </c>
      <c r="AY57" s="76">
        <v>0</v>
      </c>
      <c r="AZ57" s="57">
        <v>0</v>
      </c>
      <c r="BA57" s="76">
        <v>0</v>
      </c>
      <c r="BB57" s="57">
        <v>0</v>
      </c>
      <c r="BC57" s="76">
        <v>0</v>
      </c>
      <c r="BD57" s="57">
        <v>0</v>
      </c>
      <c r="BE57" s="76">
        <v>0</v>
      </c>
      <c r="BF57" s="57">
        <v>0</v>
      </c>
      <c r="BG57" s="83">
        <f t="shared" si="6"/>
        <v>216</v>
      </c>
    </row>
    <row r="58" spans="1:59" s="38" customFormat="1" ht="18" customHeight="1">
      <c r="A58" s="370"/>
      <c r="B58" s="326" t="s">
        <v>102</v>
      </c>
      <c r="C58" s="328" t="s">
        <v>166</v>
      </c>
      <c r="D58" s="68" t="s">
        <v>55</v>
      </c>
      <c r="E58" s="68">
        <f>E60+E62</f>
        <v>2</v>
      </c>
      <c r="F58" s="186">
        <f t="shared" ref="F58:BF58" si="193">F60+F62</f>
        <v>2</v>
      </c>
      <c r="G58" s="186">
        <f t="shared" si="193"/>
        <v>2</v>
      </c>
      <c r="H58" s="186">
        <f t="shared" si="193"/>
        <v>2</v>
      </c>
      <c r="I58" s="186">
        <f t="shared" si="193"/>
        <v>2</v>
      </c>
      <c r="J58" s="186">
        <f t="shared" si="193"/>
        <v>2</v>
      </c>
      <c r="K58" s="186">
        <f t="shared" si="193"/>
        <v>1</v>
      </c>
      <c r="L58" s="186">
        <f t="shared" si="193"/>
        <v>1</v>
      </c>
      <c r="M58" s="186">
        <f t="shared" si="193"/>
        <v>1</v>
      </c>
      <c r="N58" s="186">
        <f t="shared" si="193"/>
        <v>0</v>
      </c>
      <c r="O58" s="186">
        <f t="shared" si="193"/>
        <v>0</v>
      </c>
      <c r="P58" s="186">
        <f t="shared" si="193"/>
        <v>0</v>
      </c>
      <c r="Q58" s="186">
        <f t="shared" si="193"/>
        <v>0</v>
      </c>
      <c r="R58" s="186">
        <f t="shared" si="193"/>
        <v>0</v>
      </c>
      <c r="S58" s="186">
        <f t="shared" si="193"/>
        <v>0</v>
      </c>
      <c r="T58" s="186">
        <f t="shared" si="193"/>
        <v>0</v>
      </c>
      <c r="U58" s="186">
        <f t="shared" si="193"/>
        <v>0</v>
      </c>
      <c r="V58" s="186">
        <f t="shared" si="193"/>
        <v>15</v>
      </c>
      <c r="W58" s="186">
        <f t="shared" si="193"/>
        <v>0</v>
      </c>
      <c r="X58" s="186">
        <f t="shared" si="193"/>
        <v>0</v>
      </c>
      <c r="Y58" s="186">
        <f>Y60+Y62</f>
        <v>4</v>
      </c>
      <c r="Z58" s="186">
        <f t="shared" si="193"/>
        <v>4</v>
      </c>
      <c r="AA58" s="186">
        <f t="shared" si="193"/>
        <v>4</v>
      </c>
      <c r="AB58" s="186">
        <f t="shared" si="193"/>
        <v>4</v>
      </c>
      <c r="AC58" s="186">
        <f t="shared" si="193"/>
        <v>4</v>
      </c>
      <c r="AD58" s="186">
        <f t="shared" si="193"/>
        <v>4</v>
      </c>
      <c r="AE58" s="186">
        <f t="shared" si="193"/>
        <v>13</v>
      </c>
      <c r="AF58" s="186">
        <f t="shared" si="193"/>
        <v>13</v>
      </c>
      <c r="AG58" s="186">
        <f t="shared" si="193"/>
        <v>13</v>
      </c>
      <c r="AH58" s="186">
        <f t="shared" si="193"/>
        <v>13</v>
      </c>
      <c r="AI58" s="186">
        <f t="shared" si="193"/>
        <v>7</v>
      </c>
      <c r="AJ58" s="186">
        <f t="shared" si="193"/>
        <v>7</v>
      </c>
      <c r="AK58" s="186">
        <f t="shared" si="193"/>
        <v>7</v>
      </c>
      <c r="AL58" s="186">
        <f t="shared" si="193"/>
        <v>7</v>
      </c>
      <c r="AM58" s="186">
        <f t="shared" si="193"/>
        <v>2</v>
      </c>
      <c r="AN58" s="186">
        <f t="shared" si="193"/>
        <v>2</v>
      </c>
      <c r="AO58" s="186">
        <f>AO60+AO62</f>
        <v>2</v>
      </c>
      <c r="AP58" s="186">
        <f t="shared" si="193"/>
        <v>2</v>
      </c>
      <c r="AQ58" s="186">
        <f t="shared" si="193"/>
        <v>2</v>
      </c>
      <c r="AR58" s="186">
        <f>AR60+AR62</f>
        <v>2</v>
      </c>
      <c r="AS58" s="186">
        <f t="shared" si="193"/>
        <v>2</v>
      </c>
      <c r="AT58" s="186">
        <f t="shared" si="193"/>
        <v>2</v>
      </c>
      <c r="AU58" s="186">
        <f t="shared" si="193"/>
        <v>0</v>
      </c>
      <c r="AV58" s="186">
        <f t="shared" si="193"/>
        <v>0</v>
      </c>
      <c r="AW58" s="186">
        <f t="shared" si="193"/>
        <v>120</v>
      </c>
      <c r="AX58" s="186">
        <f t="shared" si="193"/>
        <v>0</v>
      </c>
      <c r="AY58" s="186">
        <f t="shared" si="193"/>
        <v>0</v>
      </c>
      <c r="AZ58" s="186">
        <f t="shared" si="193"/>
        <v>0</v>
      </c>
      <c r="BA58" s="186">
        <f t="shared" si="193"/>
        <v>0</v>
      </c>
      <c r="BB58" s="186">
        <f t="shared" si="193"/>
        <v>0</v>
      </c>
      <c r="BC58" s="186">
        <f t="shared" si="193"/>
        <v>0</v>
      </c>
      <c r="BD58" s="186">
        <f t="shared" si="193"/>
        <v>0</v>
      </c>
      <c r="BE58" s="186">
        <f t="shared" si="193"/>
        <v>0</v>
      </c>
      <c r="BF58" s="186">
        <f t="shared" si="193"/>
        <v>0</v>
      </c>
      <c r="BG58" s="286">
        <f t="shared" si="6"/>
        <v>135</v>
      </c>
    </row>
    <row r="59" spans="1:59" s="1" customFormat="1">
      <c r="A59" s="370"/>
      <c r="B59" s="327"/>
      <c r="C59" s="329"/>
      <c r="D59" s="44" t="s">
        <v>56</v>
      </c>
      <c r="E59" s="48">
        <f>E58/2</f>
        <v>1</v>
      </c>
      <c r="F59" s="48">
        <f t="shared" ref="F59:AJ59" si="194">F58/2</f>
        <v>1</v>
      </c>
      <c r="G59" s="48">
        <f t="shared" si="194"/>
        <v>1</v>
      </c>
      <c r="H59" s="48">
        <f t="shared" si="194"/>
        <v>1</v>
      </c>
      <c r="I59" s="48">
        <f t="shared" si="194"/>
        <v>1</v>
      </c>
      <c r="J59" s="48">
        <f t="shared" si="194"/>
        <v>1</v>
      </c>
      <c r="K59" s="48">
        <f t="shared" si="194"/>
        <v>0.5</v>
      </c>
      <c r="L59" s="48">
        <f t="shared" si="194"/>
        <v>0.5</v>
      </c>
      <c r="M59" s="48">
        <f t="shared" si="194"/>
        <v>0.5</v>
      </c>
      <c r="N59" s="48">
        <f t="shared" si="194"/>
        <v>0</v>
      </c>
      <c r="O59" s="48">
        <f t="shared" si="194"/>
        <v>0</v>
      </c>
      <c r="P59" s="48">
        <f t="shared" si="194"/>
        <v>0</v>
      </c>
      <c r="Q59" s="48">
        <f t="shared" si="194"/>
        <v>0</v>
      </c>
      <c r="R59" s="48">
        <f t="shared" si="194"/>
        <v>0</v>
      </c>
      <c r="S59" s="48">
        <f t="shared" si="194"/>
        <v>0</v>
      </c>
      <c r="T59" s="48">
        <f t="shared" si="194"/>
        <v>0</v>
      </c>
      <c r="U59" s="48">
        <f t="shared" si="194"/>
        <v>0</v>
      </c>
      <c r="V59" s="48">
        <f t="shared" si="194"/>
        <v>7.5</v>
      </c>
      <c r="W59" s="48">
        <f t="shared" si="194"/>
        <v>0</v>
      </c>
      <c r="X59" s="48">
        <f t="shared" si="194"/>
        <v>0</v>
      </c>
      <c r="Y59" s="48">
        <f t="shared" si="194"/>
        <v>2</v>
      </c>
      <c r="Z59" s="48">
        <f t="shared" si="194"/>
        <v>2</v>
      </c>
      <c r="AA59" s="48">
        <f t="shared" si="194"/>
        <v>2</v>
      </c>
      <c r="AB59" s="48">
        <f t="shared" si="194"/>
        <v>2</v>
      </c>
      <c r="AC59" s="48">
        <f t="shared" si="194"/>
        <v>2</v>
      </c>
      <c r="AD59" s="48">
        <f t="shared" si="194"/>
        <v>2</v>
      </c>
      <c r="AE59" s="48">
        <f t="shared" si="194"/>
        <v>6.5</v>
      </c>
      <c r="AF59" s="48">
        <f t="shared" si="194"/>
        <v>6.5</v>
      </c>
      <c r="AG59" s="48">
        <f t="shared" si="194"/>
        <v>6.5</v>
      </c>
      <c r="AH59" s="48">
        <f t="shared" si="194"/>
        <v>6.5</v>
      </c>
      <c r="AI59" s="48">
        <f t="shared" si="194"/>
        <v>3.5</v>
      </c>
      <c r="AJ59" s="48">
        <f t="shared" si="194"/>
        <v>3.5</v>
      </c>
      <c r="AK59" s="48">
        <f>AK58/2</f>
        <v>3.5</v>
      </c>
      <c r="AL59" s="48">
        <f t="shared" ref="AL59" si="195">AL58/2</f>
        <v>3.5</v>
      </c>
      <c r="AM59" s="48">
        <f t="shared" ref="AM59" si="196">AM58/2</f>
        <v>1</v>
      </c>
      <c r="AN59" s="48">
        <f t="shared" ref="AN59" si="197">AN58/2</f>
        <v>1</v>
      </c>
      <c r="AO59" s="48">
        <f t="shared" ref="AO59" si="198">AO58/2</f>
        <v>1</v>
      </c>
      <c r="AP59" s="48">
        <f t="shared" ref="AP59" si="199">AP58/2</f>
        <v>1</v>
      </c>
      <c r="AQ59" s="48">
        <f t="shared" ref="AQ59" si="200">AQ58/2</f>
        <v>1</v>
      </c>
      <c r="AR59" s="48">
        <f t="shared" ref="AR59" si="201">AR58/2</f>
        <v>1</v>
      </c>
      <c r="AS59" s="48">
        <f t="shared" ref="AS59" si="202">AS58/2</f>
        <v>1</v>
      </c>
      <c r="AT59" s="48">
        <f t="shared" ref="AT59" si="203">AT58/2</f>
        <v>1</v>
      </c>
      <c r="AU59" s="48">
        <f t="shared" ref="AU59" si="204">AU58/2</f>
        <v>0</v>
      </c>
      <c r="AV59" s="48">
        <f t="shared" ref="AV59" si="205">AV58/2</f>
        <v>0</v>
      </c>
      <c r="AW59" s="48">
        <f t="shared" ref="AW59" si="206">AW58/2</f>
        <v>60</v>
      </c>
      <c r="AX59" s="48">
        <f t="shared" ref="AX59" si="207">AX58/2</f>
        <v>0</v>
      </c>
      <c r="AY59" s="48">
        <f t="shared" ref="AY59" si="208">AY58/2</f>
        <v>0</v>
      </c>
      <c r="AZ59" s="48">
        <f t="shared" ref="AZ59" si="209">AZ58/2</f>
        <v>0</v>
      </c>
      <c r="BA59" s="48">
        <f t="shared" ref="BA59" si="210">BA58/2</f>
        <v>0</v>
      </c>
      <c r="BB59" s="48">
        <f t="shared" ref="BB59" si="211">BB58/2</f>
        <v>0</v>
      </c>
      <c r="BC59" s="48">
        <f t="shared" ref="BC59" si="212">BC58/2</f>
        <v>0</v>
      </c>
      <c r="BD59" s="48">
        <f t="shared" ref="BD59" si="213">BD58/2</f>
        <v>0</v>
      </c>
      <c r="BE59" s="48">
        <f t="shared" ref="BE59" si="214">BE58/2</f>
        <v>0</v>
      </c>
      <c r="BF59" s="48">
        <f t="shared" ref="BF59" si="215">BF58/2</f>
        <v>0</v>
      </c>
      <c r="BG59" s="286">
        <f t="shared" si="6"/>
        <v>67.5</v>
      </c>
    </row>
    <row r="60" spans="1:59" s="38" customFormat="1" ht="15" customHeight="1">
      <c r="A60" s="370"/>
      <c r="B60" s="314" t="s">
        <v>113</v>
      </c>
      <c r="C60" s="360" t="s">
        <v>203</v>
      </c>
      <c r="D60" s="65" t="s">
        <v>55</v>
      </c>
      <c r="E60" s="65">
        <v>2</v>
      </c>
      <c r="F60" s="282">
        <v>2</v>
      </c>
      <c r="G60" s="282">
        <v>2</v>
      </c>
      <c r="H60" s="282">
        <v>2</v>
      </c>
      <c r="I60" s="282">
        <v>2</v>
      </c>
      <c r="J60" s="282">
        <v>2</v>
      </c>
      <c r="K60" s="240">
        <v>1</v>
      </c>
      <c r="L60" s="8">
        <v>1</v>
      </c>
      <c r="M60" s="8">
        <v>1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49">
        <f t="shared" si="5"/>
        <v>15</v>
      </c>
      <c r="W60" s="57">
        <v>0</v>
      </c>
      <c r="X60" s="76">
        <v>0</v>
      </c>
      <c r="Y60" s="18">
        <v>4</v>
      </c>
      <c r="Z60" s="18">
        <v>4</v>
      </c>
      <c r="AA60" s="18">
        <v>4</v>
      </c>
      <c r="AB60" s="18">
        <v>4</v>
      </c>
      <c r="AC60" s="18">
        <v>4</v>
      </c>
      <c r="AD60" s="18">
        <v>4</v>
      </c>
      <c r="AE60" s="18">
        <v>1</v>
      </c>
      <c r="AF60" s="18">
        <v>1</v>
      </c>
      <c r="AG60" s="18">
        <v>1</v>
      </c>
      <c r="AH60" s="18">
        <v>1</v>
      </c>
      <c r="AI60" s="18">
        <v>1</v>
      </c>
      <c r="AJ60" s="18">
        <v>1</v>
      </c>
      <c r="AK60" s="18">
        <v>1</v>
      </c>
      <c r="AL60" s="18">
        <v>1</v>
      </c>
      <c r="AM60" s="18">
        <v>2</v>
      </c>
      <c r="AN60" s="18">
        <v>2</v>
      </c>
      <c r="AO60" s="18">
        <v>2</v>
      </c>
      <c r="AP60" s="18">
        <v>2</v>
      </c>
      <c r="AQ60" s="18">
        <v>2</v>
      </c>
      <c r="AR60" s="18">
        <v>2</v>
      </c>
      <c r="AS60" s="18">
        <v>2</v>
      </c>
      <c r="AT60" s="18">
        <v>2</v>
      </c>
      <c r="AU60" s="31">
        <v>0</v>
      </c>
      <c r="AV60" s="31">
        <v>0</v>
      </c>
      <c r="AW60" s="68">
        <f t="shared" si="107"/>
        <v>48</v>
      </c>
      <c r="AX60" s="57">
        <v>0</v>
      </c>
      <c r="AY60" s="76">
        <v>0</v>
      </c>
      <c r="AZ60" s="57">
        <v>0</v>
      </c>
      <c r="BA60" s="76">
        <v>0</v>
      </c>
      <c r="BB60" s="57">
        <v>0</v>
      </c>
      <c r="BC60" s="76">
        <v>0</v>
      </c>
      <c r="BD60" s="57">
        <v>0</v>
      </c>
      <c r="BE60" s="76">
        <v>0</v>
      </c>
      <c r="BF60" s="57">
        <v>0</v>
      </c>
      <c r="BG60" s="48">
        <f>V60+AW60</f>
        <v>63</v>
      </c>
    </row>
    <row r="61" spans="1:59" s="1" customFormat="1">
      <c r="A61" s="370"/>
      <c r="B61" s="315"/>
      <c r="C61" s="361"/>
      <c r="D61" s="41" t="s">
        <v>56</v>
      </c>
      <c r="E61" s="157">
        <f>E60/2</f>
        <v>1</v>
      </c>
      <c r="F61" s="238">
        <f t="shared" ref="F61:U61" si="216">F60/2</f>
        <v>1</v>
      </c>
      <c r="G61" s="238">
        <f t="shared" si="216"/>
        <v>1</v>
      </c>
      <c r="H61" s="238">
        <f t="shared" si="216"/>
        <v>1</v>
      </c>
      <c r="I61" s="238">
        <f t="shared" si="216"/>
        <v>1</v>
      </c>
      <c r="J61" s="238">
        <f t="shared" si="216"/>
        <v>1</v>
      </c>
      <c r="K61" s="238">
        <f t="shared" si="216"/>
        <v>0.5</v>
      </c>
      <c r="L61" s="238">
        <f t="shared" si="216"/>
        <v>0.5</v>
      </c>
      <c r="M61" s="238">
        <f t="shared" si="216"/>
        <v>0.5</v>
      </c>
      <c r="N61" s="238">
        <f t="shared" si="216"/>
        <v>0</v>
      </c>
      <c r="O61" s="238">
        <f t="shared" si="216"/>
        <v>0</v>
      </c>
      <c r="P61" s="238">
        <f t="shared" si="216"/>
        <v>0</v>
      </c>
      <c r="Q61" s="238">
        <f t="shared" si="216"/>
        <v>0</v>
      </c>
      <c r="R61" s="238">
        <f t="shared" si="216"/>
        <v>0</v>
      </c>
      <c r="S61" s="238">
        <f t="shared" si="216"/>
        <v>0</v>
      </c>
      <c r="T61" s="238">
        <f t="shared" si="216"/>
        <v>0</v>
      </c>
      <c r="U61" s="238">
        <f t="shared" si="216"/>
        <v>0</v>
      </c>
      <c r="V61" s="45">
        <f t="shared" si="5"/>
        <v>7.5</v>
      </c>
      <c r="W61" s="57">
        <v>0</v>
      </c>
      <c r="X61" s="76">
        <v>0</v>
      </c>
      <c r="Y61" s="177">
        <f>Y60/2</f>
        <v>2</v>
      </c>
      <c r="Z61" s="184">
        <f t="shared" ref="Z61:AT61" si="217">Z60/2</f>
        <v>2</v>
      </c>
      <c r="AA61" s="184">
        <f t="shared" si="217"/>
        <v>2</v>
      </c>
      <c r="AB61" s="184">
        <f t="shared" si="217"/>
        <v>2</v>
      </c>
      <c r="AC61" s="184">
        <f t="shared" si="217"/>
        <v>2</v>
      </c>
      <c r="AD61" s="184">
        <f t="shared" si="217"/>
        <v>2</v>
      </c>
      <c r="AE61" s="184">
        <f t="shared" si="217"/>
        <v>0.5</v>
      </c>
      <c r="AF61" s="184">
        <f t="shared" si="217"/>
        <v>0.5</v>
      </c>
      <c r="AG61" s="184">
        <f t="shared" si="217"/>
        <v>0.5</v>
      </c>
      <c r="AH61" s="184">
        <f t="shared" si="217"/>
        <v>0.5</v>
      </c>
      <c r="AI61" s="184">
        <f t="shared" si="217"/>
        <v>0.5</v>
      </c>
      <c r="AJ61" s="184">
        <f t="shared" si="217"/>
        <v>0.5</v>
      </c>
      <c r="AK61" s="184">
        <f t="shared" si="217"/>
        <v>0.5</v>
      </c>
      <c r="AL61" s="184">
        <f t="shared" si="217"/>
        <v>0.5</v>
      </c>
      <c r="AM61" s="184">
        <f t="shared" si="217"/>
        <v>1</v>
      </c>
      <c r="AN61" s="184">
        <f t="shared" si="217"/>
        <v>1</v>
      </c>
      <c r="AO61" s="184">
        <f t="shared" si="217"/>
        <v>1</v>
      </c>
      <c r="AP61" s="184">
        <f t="shared" si="217"/>
        <v>1</v>
      </c>
      <c r="AQ61" s="184">
        <f t="shared" si="217"/>
        <v>1</v>
      </c>
      <c r="AR61" s="184">
        <f t="shared" si="217"/>
        <v>1</v>
      </c>
      <c r="AS61" s="184">
        <f t="shared" si="217"/>
        <v>1</v>
      </c>
      <c r="AT61" s="184">
        <f t="shared" si="217"/>
        <v>1</v>
      </c>
      <c r="AU61" s="31">
        <v>0</v>
      </c>
      <c r="AV61" s="31">
        <v>0</v>
      </c>
      <c r="AW61" s="46">
        <f t="shared" si="107"/>
        <v>24</v>
      </c>
      <c r="AX61" s="57">
        <v>0</v>
      </c>
      <c r="AY61" s="76">
        <v>0</v>
      </c>
      <c r="AZ61" s="57">
        <v>0</v>
      </c>
      <c r="BA61" s="76">
        <v>0</v>
      </c>
      <c r="BB61" s="57">
        <v>0</v>
      </c>
      <c r="BC61" s="76">
        <v>0</v>
      </c>
      <c r="BD61" s="57">
        <v>0</v>
      </c>
      <c r="BE61" s="76">
        <v>0</v>
      </c>
      <c r="BF61" s="57">
        <v>0</v>
      </c>
      <c r="BG61" s="48">
        <f>V61+AW61</f>
        <v>31.5</v>
      </c>
    </row>
    <row r="62" spans="1:59" s="38" customFormat="1">
      <c r="A62" s="370"/>
      <c r="B62" s="259" t="s">
        <v>103</v>
      </c>
      <c r="C62" s="237" t="s">
        <v>74</v>
      </c>
      <c r="D62" s="78" t="s">
        <v>55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49">
        <f t="shared" ref="V62" si="218">SUM(E62:U62)</f>
        <v>0</v>
      </c>
      <c r="W62" s="57">
        <v>0</v>
      </c>
      <c r="X62" s="76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77">
        <v>12</v>
      </c>
      <c r="AF62" s="77">
        <v>12</v>
      </c>
      <c r="AG62" s="77">
        <v>12</v>
      </c>
      <c r="AH62" s="77">
        <v>12</v>
      </c>
      <c r="AI62" s="77">
        <v>6</v>
      </c>
      <c r="AJ62" s="77">
        <v>6</v>
      </c>
      <c r="AK62" s="77">
        <v>6</v>
      </c>
      <c r="AL62" s="77">
        <v>6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31">
        <v>0</v>
      </c>
      <c r="AV62" s="31">
        <v>0</v>
      </c>
      <c r="AW62" s="83">
        <f t="shared" si="107"/>
        <v>72</v>
      </c>
      <c r="AX62" s="57">
        <v>0</v>
      </c>
      <c r="AY62" s="76">
        <v>0</v>
      </c>
      <c r="AZ62" s="57">
        <v>0</v>
      </c>
      <c r="BA62" s="76">
        <v>0</v>
      </c>
      <c r="BB62" s="57">
        <v>0</v>
      </c>
      <c r="BC62" s="76">
        <v>0</v>
      </c>
      <c r="BD62" s="57">
        <v>0</v>
      </c>
      <c r="BE62" s="76">
        <v>0</v>
      </c>
      <c r="BF62" s="57">
        <v>0</v>
      </c>
      <c r="BG62" s="83">
        <f t="shared" si="6"/>
        <v>72</v>
      </c>
    </row>
    <row r="63" spans="1:59" s="38" customFormat="1">
      <c r="A63" s="370"/>
      <c r="B63" s="378" t="s">
        <v>128</v>
      </c>
      <c r="C63" s="380" t="s">
        <v>64</v>
      </c>
      <c r="D63" s="72" t="s">
        <v>55</v>
      </c>
      <c r="E63" s="72">
        <v>0</v>
      </c>
      <c r="F63" s="81">
        <v>0</v>
      </c>
      <c r="G63" s="81">
        <v>0</v>
      </c>
      <c r="H63" s="81">
        <v>0</v>
      </c>
      <c r="I63" s="81">
        <v>0</v>
      </c>
      <c r="J63" s="81">
        <v>0</v>
      </c>
      <c r="K63" s="81">
        <v>0</v>
      </c>
      <c r="L63" s="81">
        <v>0</v>
      </c>
      <c r="M63" s="81">
        <v>0</v>
      </c>
      <c r="N63" s="81">
        <v>0</v>
      </c>
      <c r="O63" s="81">
        <v>0</v>
      </c>
      <c r="P63" s="81">
        <v>0</v>
      </c>
      <c r="Q63" s="81">
        <v>0</v>
      </c>
      <c r="R63" s="81">
        <v>0</v>
      </c>
      <c r="S63" s="81">
        <v>0</v>
      </c>
      <c r="T63" s="81">
        <v>0</v>
      </c>
      <c r="U63" s="81">
        <v>0</v>
      </c>
      <c r="V63" s="72">
        <f ca="1">SUM(U63:V63)</f>
        <v>0</v>
      </c>
      <c r="W63" s="72">
        <f t="shared" ref="W63:W64" ca="1" si="219">SUM(F63:V63)</f>
        <v>0</v>
      </c>
      <c r="X63" s="72">
        <f t="shared" ref="X63:X64" ca="1" si="220">SUM(G63:W63)</f>
        <v>0</v>
      </c>
      <c r="Y63" s="72">
        <v>2</v>
      </c>
      <c r="Z63" s="283">
        <v>2</v>
      </c>
      <c r="AA63" s="283">
        <v>2</v>
      </c>
      <c r="AB63" s="283">
        <v>2</v>
      </c>
      <c r="AC63" s="283">
        <v>2</v>
      </c>
      <c r="AD63" s="283">
        <v>2</v>
      </c>
      <c r="AE63" s="283">
        <v>2</v>
      </c>
      <c r="AF63" s="283">
        <v>2</v>
      </c>
      <c r="AG63" s="283">
        <v>2</v>
      </c>
      <c r="AH63" s="283">
        <v>2</v>
      </c>
      <c r="AI63" s="239">
        <v>1</v>
      </c>
      <c r="AJ63" s="283">
        <v>1</v>
      </c>
      <c r="AK63" s="283">
        <v>1</v>
      </c>
      <c r="AL63" s="283">
        <v>1</v>
      </c>
      <c r="AM63" s="283">
        <v>1</v>
      </c>
      <c r="AN63" s="283">
        <v>1</v>
      </c>
      <c r="AO63" s="283">
        <v>1</v>
      </c>
      <c r="AP63" s="283">
        <v>1</v>
      </c>
      <c r="AQ63" s="283">
        <v>1</v>
      </c>
      <c r="AR63" s="283">
        <v>1</v>
      </c>
      <c r="AS63" s="283">
        <v>1</v>
      </c>
      <c r="AT63" s="283">
        <v>1</v>
      </c>
      <c r="AU63" s="31">
        <v>0</v>
      </c>
      <c r="AV63" s="31">
        <v>0</v>
      </c>
      <c r="AW63" s="73">
        <f>SUM(Y63:AV63)</f>
        <v>32</v>
      </c>
      <c r="AX63" s="49">
        <v>0</v>
      </c>
      <c r="AY63" s="49">
        <v>0</v>
      </c>
      <c r="AZ63" s="49">
        <v>0</v>
      </c>
      <c r="BA63" s="49">
        <v>0</v>
      </c>
      <c r="BB63" s="49">
        <v>0</v>
      </c>
      <c r="BC63" s="49">
        <v>0</v>
      </c>
      <c r="BD63" s="49">
        <v>0</v>
      </c>
      <c r="BE63" s="49">
        <v>0</v>
      </c>
      <c r="BF63" s="49">
        <v>0</v>
      </c>
      <c r="BG63" s="49">
        <f>SUM(AW63+BF63)</f>
        <v>32</v>
      </c>
    </row>
    <row r="64" spans="1:59" s="1" customFormat="1">
      <c r="A64" s="370"/>
      <c r="B64" s="379"/>
      <c r="C64" s="381"/>
      <c r="D64" s="51" t="s">
        <v>56</v>
      </c>
      <c r="E64" s="72">
        <v>0</v>
      </c>
      <c r="F64" s="81">
        <v>0</v>
      </c>
      <c r="G64" s="81">
        <v>0</v>
      </c>
      <c r="H64" s="81">
        <v>0</v>
      </c>
      <c r="I64" s="81">
        <v>0</v>
      </c>
      <c r="J64" s="81">
        <v>0</v>
      </c>
      <c r="K64" s="81">
        <v>0</v>
      </c>
      <c r="L64" s="81">
        <v>0</v>
      </c>
      <c r="M64" s="81">
        <v>0</v>
      </c>
      <c r="N64" s="81">
        <v>0</v>
      </c>
      <c r="O64" s="81">
        <v>0</v>
      </c>
      <c r="P64" s="81">
        <v>0</v>
      </c>
      <c r="Q64" s="81">
        <v>0</v>
      </c>
      <c r="R64" s="81">
        <v>0</v>
      </c>
      <c r="S64" s="81">
        <v>0</v>
      </c>
      <c r="T64" s="81">
        <v>0</v>
      </c>
      <c r="U64" s="81">
        <v>0</v>
      </c>
      <c r="V64" s="72">
        <f t="shared" si="5"/>
        <v>0</v>
      </c>
      <c r="W64" s="72">
        <f t="shared" si="219"/>
        <v>0</v>
      </c>
      <c r="X64" s="72">
        <f t="shared" si="220"/>
        <v>0</v>
      </c>
      <c r="Y64" s="72">
        <f>Y63/2</f>
        <v>1</v>
      </c>
      <c r="Z64" s="176">
        <f t="shared" ref="Z64:AT64" si="221">Z63/2</f>
        <v>1</v>
      </c>
      <c r="AA64" s="176">
        <f t="shared" si="221"/>
        <v>1</v>
      </c>
      <c r="AB64" s="176">
        <f t="shared" si="221"/>
        <v>1</v>
      </c>
      <c r="AC64" s="176">
        <f t="shared" si="221"/>
        <v>1</v>
      </c>
      <c r="AD64" s="176">
        <f t="shared" si="221"/>
        <v>1</v>
      </c>
      <c r="AE64" s="176">
        <f t="shared" si="221"/>
        <v>1</v>
      </c>
      <c r="AF64" s="176">
        <f t="shared" si="221"/>
        <v>1</v>
      </c>
      <c r="AG64" s="176">
        <f t="shared" si="221"/>
        <v>1</v>
      </c>
      <c r="AH64" s="176">
        <f t="shared" si="221"/>
        <v>1</v>
      </c>
      <c r="AI64" s="176">
        <f t="shared" si="221"/>
        <v>0.5</v>
      </c>
      <c r="AJ64" s="176">
        <f t="shared" si="221"/>
        <v>0.5</v>
      </c>
      <c r="AK64" s="176">
        <f t="shared" si="221"/>
        <v>0.5</v>
      </c>
      <c r="AL64" s="176">
        <f t="shared" si="221"/>
        <v>0.5</v>
      </c>
      <c r="AM64" s="176">
        <f t="shared" si="221"/>
        <v>0.5</v>
      </c>
      <c r="AN64" s="176">
        <f t="shared" si="221"/>
        <v>0.5</v>
      </c>
      <c r="AO64" s="176">
        <f t="shared" si="221"/>
        <v>0.5</v>
      </c>
      <c r="AP64" s="176">
        <f t="shared" si="221"/>
        <v>0.5</v>
      </c>
      <c r="AQ64" s="176">
        <f t="shared" si="221"/>
        <v>0.5</v>
      </c>
      <c r="AR64" s="176">
        <f t="shared" si="221"/>
        <v>0.5</v>
      </c>
      <c r="AS64" s="176">
        <f t="shared" si="221"/>
        <v>0.5</v>
      </c>
      <c r="AT64" s="176">
        <f t="shared" si="221"/>
        <v>0.5</v>
      </c>
      <c r="AU64" s="31">
        <v>0</v>
      </c>
      <c r="AV64" s="31">
        <v>0</v>
      </c>
      <c r="AW64" s="73">
        <f t="shared" ref="AW64" si="222">SUM(W64:AV64)</f>
        <v>16</v>
      </c>
      <c r="AX64" s="49">
        <v>0</v>
      </c>
      <c r="AY64" s="49">
        <v>0</v>
      </c>
      <c r="AZ64" s="49">
        <v>0</v>
      </c>
      <c r="BA64" s="49">
        <v>0</v>
      </c>
      <c r="BB64" s="49">
        <v>0</v>
      </c>
      <c r="BC64" s="49">
        <v>0</v>
      </c>
      <c r="BD64" s="49">
        <v>0</v>
      </c>
      <c r="BE64" s="49">
        <v>0</v>
      </c>
      <c r="BF64" s="49">
        <v>0</v>
      </c>
      <c r="BG64" s="49">
        <v>16</v>
      </c>
    </row>
    <row r="65" spans="1:59">
      <c r="A65" s="172"/>
      <c r="B65" s="308" t="s">
        <v>57</v>
      </c>
      <c r="C65" s="309"/>
      <c r="D65" s="310"/>
      <c r="E65" s="10">
        <f t="shared" ref="E65:U65" si="223">E7+E39+E47</f>
        <v>36</v>
      </c>
      <c r="F65" s="49">
        <f t="shared" si="223"/>
        <v>36</v>
      </c>
      <c r="G65" s="49">
        <f t="shared" si="223"/>
        <v>36</v>
      </c>
      <c r="H65" s="49">
        <f t="shared" si="223"/>
        <v>36</v>
      </c>
      <c r="I65" s="49">
        <f t="shared" si="223"/>
        <v>36</v>
      </c>
      <c r="J65" s="49">
        <f t="shared" si="223"/>
        <v>36</v>
      </c>
      <c r="K65" s="49">
        <f t="shared" si="223"/>
        <v>36</v>
      </c>
      <c r="L65" s="49">
        <f t="shared" si="223"/>
        <v>36</v>
      </c>
      <c r="M65" s="49">
        <f t="shared" si="223"/>
        <v>36</v>
      </c>
      <c r="N65" s="49">
        <f t="shared" si="223"/>
        <v>36</v>
      </c>
      <c r="O65" s="49">
        <f t="shared" si="223"/>
        <v>36</v>
      </c>
      <c r="P65" s="49">
        <f t="shared" si="223"/>
        <v>36</v>
      </c>
      <c r="Q65" s="49">
        <f t="shared" si="223"/>
        <v>36</v>
      </c>
      <c r="R65" s="49">
        <f t="shared" si="223"/>
        <v>35</v>
      </c>
      <c r="S65" s="49">
        <f t="shared" si="223"/>
        <v>36</v>
      </c>
      <c r="T65" s="49">
        <f t="shared" si="223"/>
        <v>36</v>
      </c>
      <c r="U65" s="49">
        <f t="shared" si="223"/>
        <v>36</v>
      </c>
      <c r="V65" s="49">
        <f ca="1">V7+V39+V47+V63</f>
        <v>612</v>
      </c>
      <c r="W65" s="49">
        <v>0</v>
      </c>
      <c r="X65" s="49">
        <v>0</v>
      </c>
      <c r="Y65" s="49">
        <f t="shared" ref="Y65:BG65" si="224">Y7+Y39+Y47</f>
        <v>36</v>
      </c>
      <c r="Z65" s="49">
        <f t="shared" si="224"/>
        <v>36</v>
      </c>
      <c r="AA65" s="49">
        <f t="shared" si="224"/>
        <v>36</v>
      </c>
      <c r="AB65" s="49">
        <f t="shared" si="224"/>
        <v>36</v>
      </c>
      <c r="AC65" s="49">
        <f t="shared" si="224"/>
        <v>36</v>
      </c>
      <c r="AD65" s="49">
        <f t="shared" si="224"/>
        <v>36</v>
      </c>
      <c r="AE65" s="49">
        <f t="shared" si="224"/>
        <v>36</v>
      </c>
      <c r="AF65" s="49">
        <f t="shared" si="224"/>
        <v>36</v>
      </c>
      <c r="AG65" s="49">
        <f t="shared" si="224"/>
        <v>36</v>
      </c>
      <c r="AH65" s="49">
        <f t="shared" si="224"/>
        <v>36</v>
      </c>
      <c r="AI65" s="49">
        <f t="shared" si="224"/>
        <v>36</v>
      </c>
      <c r="AJ65" s="49">
        <f t="shared" si="224"/>
        <v>36</v>
      </c>
      <c r="AK65" s="49">
        <f t="shared" si="224"/>
        <v>36</v>
      </c>
      <c r="AL65" s="49">
        <f t="shared" si="224"/>
        <v>36</v>
      </c>
      <c r="AM65" s="49">
        <f t="shared" si="224"/>
        <v>36</v>
      </c>
      <c r="AN65" s="49">
        <f t="shared" si="224"/>
        <v>36</v>
      </c>
      <c r="AO65" s="49">
        <f t="shared" si="224"/>
        <v>36</v>
      </c>
      <c r="AP65" s="49">
        <f t="shared" si="224"/>
        <v>36</v>
      </c>
      <c r="AQ65" s="49">
        <f t="shared" si="224"/>
        <v>36</v>
      </c>
      <c r="AR65" s="49">
        <f t="shared" si="224"/>
        <v>36</v>
      </c>
      <c r="AS65" s="49">
        <f t="shared" si="224"/>
        <v>36</v>
      </c>
      <c r="AT65" s="49">
        <f t="shared" si="224"/>
        <v>36</v>
      </c>
      <c r="AU65" s="49">
        <f t="shared" si="224"/>
        <v>0</v>
      </c>
      <c r="AV65" s="49">
        <f t="shared" si="224"/>
        <v>0</v>
      </c>
      <c r="AW65" s="49">
        <f t="shared" si="224"/>
        <v>792</v>
      </c>
      <c r="AX65" s="49">
        <f t="shared" si="224"/>
        <v>0</v>
      </c>
      <c r="AY65" s="49">
        <f t="shared" si="224"/>
        <v>0</v>
      </c>
      <c r="AZ65" s="49">
        <f t="shared" si="224"/>
        <v>0</v>
      </c>
      <c r="BA65" s="49">
        <f t="shared" si="224"/>
        <v>0</v>
      </c>
      <c r="BB65" s="49">
        <f t="shared" si="224"/>
        <v>0</v>
      </c>
      <c r="BC65" s="49">
        <f t="shared" si="224"/>
        <v>0</v>
      </c>
      <c r="BD65" s="49">
        <f t="shared" si="224"/>
        <v>0</v>
      </c>
      <c r="BE65" s="49">
        <f t="shared" si="224"/>
        <v>0</v>
      </c>
      <c r="BF65" s="49">
        <f t="shared" si="224"/>
        <v>0</v>
      </c>
      <c r="BG65" s="49">
        <f t="shared" si="224"/>
        <v>1403</v>
      </c>
    </row>
    <row r="66" spans="1:59">
      <c r="A66" s="172"/>
      <c r="B66" s="377" t="s">
        <v>58</v>
      </c>
      <c r="C66" s="377"/>
      <c r="D66" s="377"/>
      <c r="E66" s="35">
        <f>E65/2</f>
        <v>18</v>
      </c>
      <c r="F66" s="35">
        <f t="shared" ref="F66:BG66" si="225">F65/2</f>
        <v>18</v>
      </c>
      <c r="G66" s="35">
        <f t="shared" si="225"/>
        <v>18</v>
      </c>
      <c r="H66" s="35">
        <f t="shared" si="225"/>
        <v>18</v>
      </c>
      <c r="I66" s="35">
        <f t="shared" si="225"/>
        <v>18</v>
      </c>
      <c r="J66" s="35">
        <f t="shared" si="225"/>
        <v>18</v>
      </c>
      <c r="K66" s="35">
        <f t="shared" si="225"/>
        <v>18</v>
      </c>
      <c r="L66" s="35">
        <f t="shared" si="225"/>
        <v>18</v>
      </c>
      <c r="M66" s="35">
        <f t="shared" si="225"/>
        <v>18</v>
      </c>
      <c r="N66" s="35">
        <f t="shared" si="225"/>
        <v>18</v>
      </c>
      <c r="O66" s="35">
        <f t="shared" si="225"/>
        <v>18</v>
      </c>
      <c r="P66" s="35">
        <f t="shared" si="225"/>
        <v>18</v>
      </c>
      <c r="Q66" s="35">
        <f t="shared" si="225"/>
        <v>18</v>
      </c>
      <c r="R66" s="35">
        <f t="shared" si="225"/>
        <v>17.5</v>
      </c>
      <c r="S66" s="35">
        <f t="shared" si="225"/>
        <v>18</v>
      </c>
      <c r="T66" s="35">
        <f t="shared" si="225"/>
        <v>18</v>
      </c>
      <c r="U66" s="35">
        <f t="shared" si="225"/>
        <v>18</v>
      </c>
      <c r="V66" s="35">
        <f t="shared" ca="1" si="225"/>
        <v>306</v>
      </c>
      <c r="W66" s="35">
        <f t="shared" si="225"/>
        <v>0</v>
      </c>
      <c r="X66" s="35">
        <f t="shared" si="225"/>
        <v>0</v>
      </c>
      <c r="Y66" s="35">
        <f t="shared" si="225"/>
        <v>18</v>
      </c>
      <c r="Z66" s="35">
        <f t="shared" si="225"/>
        <v>18</v>
      </c>
      <c r="AA66" s="35">
        <f t="shared" si="225"/>
        <v>18</v>
      </c>
      <c r="AB66" s="35">
        <f t="shared" si="225"/>
        <v>18</v>
      </c>
      <c r="AC66" s="35">
        <f t="shared" si="225"/>
        <v>18</v>
      </c>
      <c r="AD66" s="35">
        <f t="shared" si="225"/>
        <v>18</v>
      </c>
      <c r="AE66" s="35">
        <f t="shared" si="225"/>
        <v>18</v>
      </c>
      <c r="AF66" s="35">
        <f t="shared" si="225"/>
        <v>18</v>
      </c>
      <c r="AG66" s="35">
        <f t="shared" si="225"/>
        <v>18</v>
      </c>
      <c r="AH66" s="35">
        <f t="shared" si="225"/>
        <v>18</v>
      </c>
      <c r="AI66" s="35">
        <f t="shared" si="225"/>
        <v>18</v>
      </c>
      <c r="AJ66" s="35">
        <f t="shared" si="225"/>
        <v>18</v>
      </c>
      <c r="AK66" s="35">
        <f t="shared" si="225"/>
        <v>18</v>
      </c>
      <c r="AL66" s="35">
        <f t="shared" si="225"/>
        <v>18</v>
      </c>
      <c r="AM66" s="35">
        <f t="shared" si="225"/>
        <v>18</v>
      </c>
      <c r="AN66" s="35">
        <f t="shared" si="225"/>
        <v>18</v>
      </c>
      <c r="AO66" s="35">
        <f t="shared" si="225"/>
        <v>18</v>
      </c>
      <c r="AP66" s="35">
        <f t="shared" si="225"/>
        <v>18</v>
      </c>
      <c r="AQ66" s="35">
        <f t="shared" si="225"/>
        <v>18</v>
      </c>
      <c r="AR66" s="35">
        <f t="shared" si="225"/>
        <v>18</v>
      </c>
      <c r="AS66" s="35">
        <f t="shared" si="225"/>
        <v>18</v>
      </c>
      <c r="AT66" s="35">
        <f t="shared" si="225"/>
        <v>18</v>
      </c>
      <c r="AU66" s="35">
        <f t="shared" si="225"/>
        <v>0</v>
      </c>
      <c r="AV66" s="35">
        <f t="shared" si="225"/>
        <v>0</v>
      </c>
      <c r="AW66" s="35">
        <f t="shared" si="225"/>
        <v>396</v>
      </c>
      <c r="AX66" s="35">
        <f t="shared" si="225"/>
        <v>0</v>
      </c>
      <c r="AY66" s="35">
        <f t="shared" si="225"/>
        <v>0</v>
      </c>
      <c r="AZ66" s="35">
        <f t="shared" si="225"/>
        <v>0</v>
      </c>
      <c r="BA66" s="35">
        <f t="shared" si="225"/>
        <v>0</v>
      </c>
      <c r="BB66" s="35">
        <f t="shared" si="225"/>
        <v>0</v>
      </c>
      <c r="BC66" s="35">
        <f t="shared" si="225"/>
        <v>0</v>
      </c>
      <c r="BD66" s="35">
        <f t="shared" si="225"/>
        <v>0</v>
      </c>
      <c r="BE66" s="35">
        <f t="shared" si="225"/>
        <v>0</v>
      </c>
      <c r="BF66" s="35">
        <f t="shared" si="225"/>
        <v>0</v>
      </c>
      <c r="BG66" s="35">
        <f t="shared" si="225"/>
        <v>701.5</v>
      </c>
    </row>
    <row r="67" spans="1:59" s="1" customFormat="1">
      <c r="A67" s="172"/>
      <c r="B67" s="311" t="s">
        <v>129</v>
      </c>
      <c r="C67" s="313"/>
      <c r="D67" s="82"/>
      <c r="E67" s="13">
        <f t="shared" ref="E67:AJ67" si="226">SUM(E57+E62)</f>
        <v>6</v>
      </c>
      <c r="F67" s="13">
        <f t="shared" si="226"/>
        <v>6</v>
      </c>
      <c r="G67" s="13">
        <f t="shared" si="226"/>
        <v>6</v>
      </c>
      <c r="H67" s="13">
        <f t="shared" si="226"/>
        <v>6</v>
      </c>
      <c r="I67" s="13">
        <f t="shared" si="226"/>
        <v>6</v>
      </c>
      <c r="J67" s="13">
        <f t="shared" si="226"/>
        <v>6</v>
      </c>
      <c r="K67" s="13">
        <f t="shared" si="226"/>
        <v>6</v>
      </c>
      <c r="L67" s="13">
        <f t="shared" si="226"/>
        <v>6</v>
      </c>
      <c r="M67" s="13">
        <f t="shared" si="226"/>
        <v>6</v>
      </c>
      <c r="N67" s="13">
        <f t="shared" si="226"/>
        <v>6</v>
      </c>
      <c r="O67" s="13">
        <f t="shared" si="226"/>
        <v>6</v>
      </c>
      <c r="P67" s="13">
        <f t="shared" si="226"/>
        <v>6</v>
      </c>
      <c r="Q67" s="13">
        <f t="shared" si="226"/>
        <v>0</v>
      </c>
      <c r="R67" s="13">
        <f t="shared" si="226"/>
        <v>0</v>
      </c>
      <c r="S67" s="13">
        <f t="shared" si="226"/>
        <v>0</v>
      </c>
      <c r="T67" s="13">
        <f t="shared" si="226"/>
        <v>0</v>
      </c>
      <c r="U67" s="13">
        <f t="shared" si="226"/>
        <v>0</v>
      </c>
      <c r="V67" s="13">
        <f t="shared" si="226"/>
        <v>72</v>
      </c>
      <c r="W67" s="13">
        <f t="shared" si="226"/>
        <v>0</v>
      </c>
      <c r="X67" s="13">
        <f t="shared" si="226"/>
        <v>0</v>
      </c>
      <c r="Y67" s="13">
        <f t="shared" si="226"/>
        <v>0</v>
      </c>
      <c r="Z67" s="13">
        <f t="shared" si="226"/>
        <v>0</v>
      </c>
      <c r="AA67" s="13">
        <f t="shared" si="226"/>
        <v>0</v>
      </c>
      <c r="AB67" s="13">
        <f t="shared" si="226"/>
        <v>0</v>
      </c>
      <c r="AC67" s="13">
        <f t="shared" si="226"/>
        <v>0</v>
      </c>
      <c r="AD67" s="13">
        <f t="shared" si="226"/>
        <v>0</v>
      </c>
      <c r="AE67" s="13">
        <f t="shared" si="226"/>
        <v>12</v>
      </c>
      <c r="AF67" s="13">
        <f t="shared" si="226"/>
        <v>12</v>
      </c>
      <c r="AG67" s="13">
        <f t="shared" si="226"/>
        <v>12</v>
      </c>
      <c r="AH67" s="13">
        <f t="shared" si="226"/>
        <v>12</v>
      </c>
      <c r="AI67" s="13">
        <f t="shared" si="226"/>
        <v>18</v>
      </c>
      <c r="AJ67" s="13">
        <f t="shared" si="226"/>
        <v>18</v>
      </c>
      <c r="AK67" s="13">
        <f t="shared" ref="AK67:BF67" si="227">SUM(AK57+AK62)</f>
        <v>18</v>
      </c>
      <c r="AL67" s="13">
        <f t="shared" si="227"/>
        <v>18</v>
      </c>
      <c r="AM67" s="13">
        <f t="shared" si="227"/>
        <v>12</v>
      </c>
      <c r="AN67" s="13">
        <f t="shared" si="227"/>
        <v>12</v>
      </c>
      <c r="AO67" s="13">
        <f t="shared" si="227"/>
        <v>12</v>
      </c>
      <c r="AP67" s="13">
        <f t="shared" si="227"/>
        <v>12</v>
      </c>
      <c r="AQ67" s="13">
        <f t="shared" si="227"/>
        <v>12</v>
      </c>
      <c r="AR67" s="13">
        <f t="shared" si="227"/>
        <v>12</v>
      </c>
      <c r="AS67" s="13">
        <f t="shared" si="227"/>
        <v>12</v>
      </c>
      <c r="AT67" s="13">
        <f t="shared" si="227"/>
        <v>12</v>
      </c>
      <c r="AU67" s="13">
        <f t="shared" si="227"/>
        <v>0</v>
      </c>
      <c r="AV67" s="13">
        <f t="shared" si="227"/>
        <v>0</v>
      </c>
      <c r="AW67" s="13">
        <f t="shared" si="227"/>
        <v>216</v>
      </c>
      <c r="AX67" s="13">
        <f t="shared" si="227"/>
        <v>0</v>
      </c>
      <c r="AY67" s="13">
        <f t="shared" si="227"/>
        <v>0</v>
      </c>
      <c r="AZ67" s="13">
        <f t="shared" si="227"/>
        <v>0</v>
      </c>
      <c r="BA67" s="13">
        <f t="shared" si="227"/>
        <v>0</v>
      </c>
      <c r="BB67" s="13">
        <f t="shared" si="227"/>
        <v>0</v>
      </c>
      <c r="BC67" s="13">
        <f t="shared" si="227"/>
        <v>0</v>
      </c>
      <c r="BD67" s="13">
        <f t="shared" si="227"/>
        <v>0</v>
      </c>
      <c r="BE67" s="13">
        <f t="shared" si="227"/>
        <v>0</v>
      </c>
      <c r="BF67" s="13">
        <f t="shared" si="227"/>
        <v>0</v>
      </c>
      <c r="BG67" s="14">
        <f>SUM(V67+AW67)</f>
        <v>288</v>
      </c>
    </row>
    <row r="68" spans="1:59">
      <c r="A68" s="172"/>
      <c r="B68" s="377" t="s">
        <v>59</v>
      </c>
      <c r="C68" s="377"/>
      <c r="D68" s="377"/>
      <c r="E68" s="13">
        <f>E65+E66</f>
        <v>54</v>
      </c>
      <c r="F68" s="13">
        <f t="shared" ref="F68:U68" si="228">F65+F66</f>
        <v>54</v>
      </c>
      <c r="G68" s="13">
        <f t="shared" si="228"/>
        <v>54</v>
      </c>
      <c r="H68" s="13">
        <f t="shared" si="228"/>
        <v>54</v>
      </c>
      <c r="I68" s="13">
        <f t="shared" si="228"/>
        <v>54</v>
      </c>
      <c r="J68" s="13">
        <f t="shared" si="228"/>
        <v>54</v>
      </c>
      <c r="K68" s="13">
        <f t="shared" si="228"/>
        <v>54</v>
      </c>
      <c r="L68" s="13">
        <f t="shared" si="228"/>
        <v>54</v>
      </c>
      <c r="M68" s="13">
        <f t="shared" si="228"/>
        <v>54</v>
      </c>
      <c r="N68" s="13">
        <f t="shared" si="228"/>
        <v>54</v>
      </c>
      <c r="O68" s="13">
        <f t="shared" si="228"/>
        <v>54</v>
      </c>
      <c r="P68" s="13">
        <f t="shared" si="228"/>
        <v>54</v>
      </c>
      <c r="Q68" s="13">
        <f t="shared" si="228"/>
        <v>54</v>
      </c>
      <c r="R68" s="13">
        <f t="shared" si="228"/>
        <v>52.5</v>
      </c>
      <c r="S68" s="13">
        <f t="shared" si="228"/>
        <v>54</v>
      </c>
      <c r="T68" s="13">
        <f t="shared" si="228"/>
        <v>54</v>
      </c>
      <c r="U68" s="13">
        <f t="shared" si="228"/>
        <v>54</v>
      </c>
      <c r="V68" s="14">
        <f t="shared" ref="V68" ca="1" si="229">V65+V66</f>
        <v>918</v>
      </c>
      <c r="W68" s="13">
        <f t="shared" ref="W68:X68" si="230">W65+W66+W67</f>
        <v>0</v>
      </c>
      <c r="X68" s="13">
        <f t="shared" si="230"/>
        <v>0</v>
      </c>
      <c r="Y68" s="13">
        <f>Y65+Y66</f>
        <v>54</v>
      </c>
      <c r="Z68" s="13">
        <f t="shared" ref="Z68:AT68" si="231">Z65+Z66</f>
        <v>54</v>
      </c>
      <c r="AA68" s="13">
        <f t="shared" si="231"/>
        <v>54</v>
      </c>
      <c r="AB68" s="13">
        <f t="shared" si="231"/>
        <v>54</v>
      </c>
      <c r="AC68" s="13">
        <f t="shared" si="231"/>
        <v>54</v>
      </c>
      <c r="AD68" s="13">
        <f t="shared" si="231"/>
        <v>54</v>
      </c>
      <c r="AE68" s="13">
        <f t="shared" si="231"/>
        <v>54</v>
      </c>
      <c r="AF68" s="13">
        <f t="shared" si="231"/>
        <v>54</v>
      </c>
      <c r="AG68" s="13">
        <f t="shared" si="231"/>
        <v>54</v>
      </c>
      <c r="AH68" s="13">
        <f t="shared" si="231"/>
        <v>54</v>
      </c>
      <c r="AI68" s="13">
        <f t="shared" si="231"/>
        <v>54</v>
      </c>
      <c r="AJ68" s="13">
        <f t="shared" si="231"/>
        <v>54</v>
      </c>
      <c r="AK68" s="13">
        <f t="shared" si="231"/>
        <v>54</v>
      </c>
      <c r="AL68" s="13">
        <f t="shared" si="231"/>
        <v>54</v>
      </c>
      <c r="AM68" s="13">
        <f t="shared" si="231"/>
        <v>54</v>
      </c>
      <c r="AN68" s="13">
        <f t="shared" si="231"/>
        <v>54</v>
      </c>
      <c r="AO68" s="13">
        <f t="shared" si="231"/>
        <v>54</v>
      </c>
      <c r="AP68" s="13">
        <f t="shared" si="231"/>
        <v>54</v>
      </c>
      <c r="AQ68" s="13">
        <f t="shared" si="231"/>
        <v>54</v>
      </c>
      <c r="AR68" s="13">
        <f t="shared" si="231"/>
        <v>54</v>
      </c>
      <c r="AS68" s="13">
        <f t="shared" si="231"/>
        <v>54</v>
      </c>
      <c r="AT68" s="13">
        <f t="shared" si="231"/>
        <v>54</v>
      </c>
      <c r="AU68" s="13">
        <f>AU65+AU66+AU67</f>
        <v>0</v>
      </c>
      <c r="AV68" s="13">
        <f t="shared" ref="AV68" si="232">AV65+AV66+AV67</f>
        <v>0</v>
      </c>
      <c r="AW68" s="13">
        <f>AW65+AW66</f>
        <v>1188</v>
      </c>
      <c r="AX68" s="13">
        <f t="shared" ref="AX68" si="233">AX65+AX66+AX67</f>
        <v>0</v>
      </c>
      <c r="AY68" s="13">
        <f t="shared" ref="AY68" si="234">AY65+AY66+AY67</f>
        <v>0</v>
      </c>
      <c r="AZ68" s="13">
        <f t="shared" ref="AZ68" si="235">AZ65+AZ66+AZ67</f>
        <v>0</v>
      </c>
      <c r="BA68" s="13">
        <f t="shared" ref="BA68" si="236">BA65+BA66+BA67</f>
        <v>0</v>
      </c>
      <c r="BB68" s="13">
        <f t="shared" ref="BB68" si="237">BB65+BB66+BB67</f>
        <v>0</v>
      </c>
      <c r="BC68" s="13">
        <f t="shared" ref="BC68" si="238">BC65+BC66+BC67</f>
        <v>0</v>
      </c>
      <c r="BD68" s="13">
        <f t="shared" ref="BD68" si="239">BD65+BD66+BD67</f>
        <v>0</v>
      </c>
      <c r="BE68" s="13">
        <f t="shared" ref="BE68" si="240">BE65+BE66+BE67</f>
        <v>0</v>
      </c>
      <c r="BF68" s="13">
        <f t="shared" ref="BF68" si="241">BF65+BF66+BF67</f>
        <v>0</v>
      </c>
      <c r="BG68" s="170">
        <f>BG65+BG66</f>
        <v>2104.5</v>
      </c>
    </row>
    <row r="70" spans="1:59">
      <c r="B70" s="56"/>
      <c r="C70" s="16" t="s">
        <v>82</v>
      </c>
    </row>
    <row r="71" spans="1:59">
      <c r="B71" s="84"/>
      <c r="C71" s="16" t="s">
        <v>83</v>
      </c>
    </row>
    <row r="72" spans="1:59" s="1" customFormat="1">
      <c r="B72" s="85"/>
      <c r="C72" s="16" t="s">
        <v>85</v>
      </c>
    </row>
    <row r="73" spans="1:59">
      <c r="B73" s="22"/>
      <c r="C73" s="16" t="s">
        <v>84</v>
      </c>
    </row>
  </sheetData>
  <mergeCells count="95">
    <mergeCell ref="C47:C48"/>
    <mergeCell ref="B45:B46"/>
    <mergeCell ref="C45:C46"/>
    <mergeCell ref="C33:C34"/>
    <mergeCell ref="B15:B16"/>
    <mergeCell ref="C15:C16"/>
    <mergeCell ref="B17:B18"/>
    <mergeCell ref="C17:C18"/>
    <mergeCell ref="B19:B20"/>
    <mergeCell ref="C19:C20"/>
    <mergeCell ref="C31:C32"/>
    <mergeCell ref="B33:B34"/>
    <mergeCell ref="B35:B36"/>
    <mergeCell ref="B37:B38"/>
    <mergeCell ref="C35:C36"/>
    <mergeCell ref="C37:C38"/>
    <mergeCell ref="A1:A6"/>
    <mergeCell ref="B1:B6"/>
    <mergeCell ref="C1:C6"/>
    <mergeCell ref="D1:D6"/>
    <mergeCell ref="E1:H1"/>
    <mergeCell ref="B13:B14"/>
    <mergeCell ref="C13:C14"/>
    <mergeCell ref="AJ1:AJ2"/>
    <mergeCell ref="AK1:AM1"/>
    <mergeCell ref="J1:L1"/>
    <mergeCell ref="M1:M2"/>
    <mergeCell ref="R1:U1"/>
    <mergeCell ref="W1:W2"/>
    <mergeCell ref="X1:Z1"/>
    <mergeCell ref="V1:V2"/>
    <mergeCell ref="N1:Q1"/>
    <mergeCell ref="I1:I2"/>
    <mergeCell ref="BC1:BF1"/>
    <mergeCell ref="BG1:BG6"/>
    <mergeCell ref="E3:Q3"/>
    <mergeCell ref="R3:AR3"/>
    <mergeCell ref="AS3:BF3"/>
    <mergeCell ref="E5:Q5"/>
    <mergeCell ref="R5:AR5"/>
    <mergeCell ref="AS5:BF5"/>
    <mergeCell ref="AN1:AN2"/>
    <mergeCell ref="AO1:AR1"/>
    <mergeCell ref="AS1:AV1"/>
    <mergeCell ref="AW1:AW2"/>
    <mergeCell ref="AY1:BA1"/>
    <mergeCell ref="BB1:BB2"/>
    <mergeCell ref="AA1:AA2"/>
    <mergeCell ref="AB1:AD1"/>
    <mergeCell ref="AX1:AX2"/>
    <mergeCell ref="B55:B56"/>
    <mergeCell ref="C55:C56"/>
    <mergeCell ref="B65:D65"/>
    <mergeCell ref="B66:D66"/>
    <mergeCell ref="B47:B48"/>
    <mergeCell ref="C21:C22"/>
    <mergeCell ref="C23:C24"/>
    <mergeCell ref="B29:B30"/>
    <mergeCell ref="C29:C30"/>
    <mergeCell ref="B25:B26"/>
    <mergeCell ref="C25:C26"/>
    <mergeCell ref="B21:B22"/>
    <mergeCell ref="B23:B24"/>
    <mergeCell ref="AE1:AE2"/>
    <mergeCell ref="AF1:AI1"/>
    <mergeCell ref="B68:D68"/>
    <mergeCell ref="B49:B50"/>
    <mergeCell ref="B51:B52"/>
    <mergeCell ref="C51:C52"/>
    <mergeCell ref="C49:C50"/>
    <mergeCell ref="B67:C67"/>
    <mergeCell ref="B63:B64"/>
    <mergeCell ref="C63:C64"/>
    <mergeCell ref="B58:B59"/>
    <mergeCell ref="C58:C59"/>
    <mergeCell ref="C53:C54"/>
    <mergeCell ref="B53:B54"/>
    <mergeCell ref="C60:C61"/>
    <mergeCell ref="B60:B61"/>
    <mergeCell ref="C41:C42"/>
    <mergeCell ref="B41:B42"/>
    <mergeCell ref="B43:B44"/>
    <mergeCell ref="C43:C44"/>
    <mergeCell ref="A7:A64"/>
    <mergeCell ref="B7:B8"/>
    <mergeCell ref="C7:C8"/>
    <mergeCell ref="B9:B10"/>
    <mergeCell ref="C9:C10"/>
    <mergeCell ref="B11:B12"/>
    <mergeCell ref="C11:C12"/>
    <mergeCell ref="B27:B28"/>
    <mergeCell ref="C27:C28"/>
    <mergeCell ref="B39:B40"/>
    <mergeCell ref="C39:C40"/>
    <mergeCell ref="B31:B32"/>
  </mergeCells>
  <pageMargins left="0.31496062992125984" right="0.27559055118110237" top="0.35433070866141736" bottom="0.35433070866141736" header="0.31496062992125984" footer="0.31496062992125984"/>
  <pageSetup paperSize="9" scale="70" orientation="landscape" r:id="rId1"/>
  <rowBreaks count="1" manualBreakCount="1">
    <brk id="46" max="58" man="1"/>
  </rowBreaks>
  <colBreaks count="1" manualBreakCount="1">
    <brk id="27" max="7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H42"/>
  <sheetViews>
    <sheetView view="pageBreakPreview" topLeftCell="A4" zoomScale="110" zoomScaleNormal="85" zoomScaleSheetLayoutView="110" workbookViewId="0">
      <pane xSplit="3" topLeftCell="X1" activePane="topRight" state="frozen"/>
      <selection pane="topRight" activeCell="F18" sqref="F18"/>
    </sheetView>
  </sheetViews>
  <sheetFormatPr defaultRowHeight="15"/>
  <cols>
    <col min="1" max="1" width="4.140625" style="1" customWidth="1"/>
    <col min="2" max="2" width="11.5703125" style="1" customWidth="1"/>
    <col min="3" max="3" width="54.5703125" style="1" customWidth="1"/>
    <col min="4" max="4" width="9.140625" style="1"/>
    <col min="5" max="5" width="5" style="1" customWidth="1"/>
    <col min="6" max="6" width="5.140625" style="1" customWidth="1"/>
    <col min="7" max="8" width="5" style="1" customWidth="1"/>
    <col min="9" max="9" width="4.85546875" style="1" customWidth="1"/>
    <col min="10" max="10" width="5" style="1" customWidth="1"/>
    <col min="11" max="13" width="4.85546875" style="1" customWidth="1"/>
    <col min="14" max="14" width="4.5703125" style="1" customWidth="1"/>
    <col min="15" max="15" width="4.7109375" style="1" customWidth="1"/>
    <col min="16" max="16" width="5" style="1" customWidth="1"/>
    <col min="17" max="18" width="4.85546875" style="1" customWidth="1"/>
    <col min="19" max="19" width="5" style="1" customWidth="1"/>
    <col min="20" max="20" width="5.140625" style="1" customWidth="1"/>
    <col min="21" max="21" width="5.28515625" style="1" customWidth="1"/>
    <col min="22" max="22" width="5.7109375" style="1" customWidth="1"/>
    <col min="23" max="24" width="4.85546875" style="1" customWidth="1"/>
    <col min="25" max="25" width="5.140625" style="1" customWidth="1"/>
    <col min="26" max="26" width="5" style="1" customWidth="1"/>
    <col min="27" max="27" width="4.85546875" style="1" customWidth="1"/>
    <col min="28" max="28" width="4.5703125" style="1" customWidth="1"/>
    <col min="29" max="29" width="4.7109375" style="1" customWidth="1"/>
    <col min="30" max="31" width="5" style="1" customWidth="1"/>
    <col min="32" max="32" width="5.140625" style="1" customWidth="1"/>
    <col min="33" max="33" width="4.7109375" style="1" customWidth="1"/>
    <col min="34" max="35" width="4.85546875" style="1" customWidth="1"/>
    <col min="36" max="36" width="5" style="1" customWidth="1"/>
    <col min="37" max="37" width="4.85546875" style="1" customWidth="1"/>
    <col min="38" max="38" width="5.140625" style="1" customWidth="1"/>
    <col min="39" max="39" width="5" style="1" customWidth="1"/>
    <col min="40" max="40" width="5.42578125" style="1" customWidth="1"/>
    <col min="41" max="41" width="5" style="1" customWidth="1"/>
    <col min="42" max="43" width="5.140625" style="1" customWidth="1"/>
    <col min="44" max="44" width="5" style="1" customWidth="1"/>
    <col min="45" max="46" width="5.140625" style="1" customWidth="1"/>
    <col min="47" max="48" width="5" style="1" customWidth="1"/>
    <col min="49" max="49" width="5.140625" style="1" customWidth="1"/>
    <col min="50" max="50" width="5.7109375" style="1" customWidth="1"/>
    <col min="51" max="51" width="5.42578125" style="1" customWidth="1"/>
    <col min="52" max="52" width="5.28515625" style="1" customWidth="1"/>
    <col min="53" max="53" width="5" style="1" customWidth="1"/>
    <col min="54" max="54" width="5.42578125" style="1" customWidth="1"/>
    <col min="55" max="55" width="5.28515625" style="1" customWidth="1"/>
    <col min="56" max="56" width="4.85546875" style="1" customWidth="1"/>
    <col min="57" max="57" width="5" style="1" customWidth="1"/>
    <col min="58" max="58" width="5.42578125" style="1" customWidth="1"/>
    <col min="59" max="59" width="9.28515625" style="1" customWidth="1"/>
    <col min="60" max="16384" width="9.140625" style="1"/>
  </cols>
  <sheetData>
    <row r="1" spans="1:60" s="4" customFormat="1" ht="15" customHeight="1">
      <c r="A1" s="337" t="s">
        <v>1</v>
      </c>
      <c r="B1" s="337" t="s">
        <v>2</v>
      </c>
      <c r="C1" s="338" t="s">
        <v>3</v>
      </c>
      <c r="D1" s="354" t="s">
        <v>4</v>
      </c>
      <c r="E1" s="344" t="s">
        <v>5</v>
      </c>
      <c r="F1" s="344"/>
      <c r="G1" s="344"/>
      <c r="H1" s="344"/>
      <c r="I1" s="337" t="s">
        <v>6</v>
      </c>
      <c r="J1" s="344" t="s">
        <v>7</v>
      </c>
      <c r="K1" s="344"/>
      <c r="L1" s="344"/>
      <c r="M1" s="337" t="s">
        <v>8</v>
      </c>
      <c r="N1" s="357" t="s">
        <v>9</v>
      </c>
      <c r="O1" s="358"/>
      <c r="P1" s="358"/>
      <c r="Q1" s="359"/>
      <c r="R1" s="344" t="s">
        <v>10</v>
      </c>
      <c r="S1" s="344"/>
      <c r="T1" s="344"/>
      <c r="U1" s="344"/>
      <c r="V1" s="349" t="s">
        <v>158</v>
      </c>
      <c r="W1" s="337" t="s">
        <v>11</v>
      </c>
      <c r="X1" s="344" t="s">
        <v>12</v>
      </c>
      <c r="Y1" s="344"/>
      <c r="Z1" s="344"/>
      <c r="AA1" s="337" t="s">
        <v>13</v>
      </c>
      <c r="AB1" s="344" t="s">
        <v>14</v>
      </c>
      <c r="AC1" s="344"/>
      <c r="AD1" s="344"/>
      <c r="AE1" s="337" t="s">
        <v>15</v>
      </c>
      <c r="AF1" s="344" t="s">
        <v>16</v>
      </c>
      <c r="AG1" s="344"/>
      <c r="AH1" s="344"/>
      <c r="AI1" s="344"/>
      <c r="AJ1" s="337" t="s">
        <v>17</v>
      </c>
      <c r="AK1" s="344" t="s">
        <v>18</v>
      </c>
      <c r="AL1" s="344"/>
      <c r="AM1" s="344"/>
      <c r="AN1" s="337" t="s">
        <v>19</v>
      </c>
      <c r="AO1" s="345" t="s">
        <v>20</v>
      </c>
      <c r="AP1" s="346"/>
      <c r="AQ1" s="346"/>
      <c r="AR1" s="347"/>
      <c r="AS1" s="345" t="s">
        <v>21</v>
      </c>
      <c r="AT1" s="346"/>
      <c r="AU1" s="346"/>
      <c r="AV1" s="347"/>
      <c r="AW1" s="390" t="s">
        <v>169</v>
      </c>
      <c r="AX1" s="337" t="s">
        <v>104</v>
      </c>
      <c r="AY1" s="344" t="s">
        <v>23</v>
      </c>
      <c r="AZ1" s="344"/>
      <c r="BA1" s="344"/>
      <c r="BB1" s="348" t="s">
        <v>24</v>
      </c>
      <c r="BC1" s="344" t="s">
        <v>25</v>
      </c>
      <c r="BD1" s="344"/>
      <c r="BE1" s="344"/>
      <c r="BF1" s="344"/>
      <c r="BG1" s="343" t="s">
        <v>26</v>
      </c>
    </row>
    <row r="2" spans="1:60" s="4" customFormat="1" ht="74.25" customHeight="1">
      <c r="A2" s="337"/>
      <c r="B2" s="337"/>
      <c r="C2" s="338"/>
      <c r="D2" s="354"/>
      <c r="E2" s="303" t="s">
        <v>36</v>
      </c>
      <c r="F2" s="303" t="s">
        <v>37</v>
      </c>
      <c r="G2" s="303" t="s">
        <v>27</v>
      </c>
      <c r="H2" s="303" t="s">
        <v>28</v>
      </c>
      <c r="I2" s="337"/>
      <c r="J2" s="303" t="s">
        <v>29</v>
      </c>
      <c r="K2" s="303" t="s">
        <v>30</v>
      </c>
      <c r="L2" s="303" t="s">
        <v>31</v>
      </c>
      <c r="M2" s="337"/>
      <c r="N2" s="275" t="s">
        <v>32</v>
      </c>
      <c r="O2" s="275" t="s">
        <v>33</v>
      </c>
      <c r="P2" s="275" t="s">
        <v>34</v>
      </c>
      <c r="Q2" s="277" t="s">
        <v>35</v>
      </c>
      <c r="R2" s="303" t="s">
        <v>36</v>
      </c>
      <c r="S2" s="303" t="s">
        <v>37</v>
      </c>
      <c r="T2" s="303" t="s">
        <v>27</v>
      </c>
      <c r="U2" s="303" t="s">
        <v>28</v>
      </c>
      <c r="V2" s="350"/>
      <c r="W2" s="337"/>
      <c r="X2" s="5" t="s">
        <v>38</v>
      </c>
      <c r="Y2" s="5" t="s">
        <v>39</v>
      </c>
      <c r="Z2" s="5" t="s">
        <v>40</v>
      </c>
      <c r="AA2" s="337"/>
      <c r="AB2" s="5" t="s">
        <v>41</v>
      </c>
      <c r="AC2" s="5" t="s">
        <v>42</v>
      </c>
      <c r="AD2" s="5" t="s">
        <v>43</v>
      </c>
      <c r="AE2" s="337"/>
      <c r="AF2" s="5" t="s">
        <v>41</v>
      </c>
      <c r="AG2" s="5" t="s">
        <v>42</v>
      </c>
      <c r="AH2" s="5" t="s">
        <v>43</v>
      </c>
      <c r="AI2" s="5" t="s">
        <v>44</v>
      </c>
      <c r="AJ2" s="337"/>
      <c r="AK2" s="5" t="s">
        <v>29</v>
      </c>
      <c r="AL2" s="5" t="s">
        <v>30</v>
      </c>
      <c r="AM2" s="5" t="s">
        <v>31</v>
      </c>
      <c r="AN2" s="337"/>
      <c r="AO2" s="5" t="s">
        <v>45</v>
      </c>
      <c r="AP2" s="5" t="s">
        <v>46</v>
      </c>
      <c r="AQ2" s="5" t="s">
        <v>47</v>
      </c>
      <c r="AR2" s="5" t="s">
        <v>48</v>
      </c>
      <c r="AS2" s="5" t="s">
        <v>36</v>
      </c>
      <c r="AT2" s="5" t="s">
        <v>37</v>
      </c>
      <c r="AU2" s="5" t="s">
        <v>27</v>
      </c>
      <c r="AV2" s="5" t="s">
        <v>28</v>
      </c>
      <c r="AW2" s="390"/>
      <c r="AX2" s="337"/>
      <c r="AY2" s="5" t="s">
        <v>29</v>
      </c>
      <c r="AZ2" s="5" t="s">
        <v>30</v>
      </c>
      <c r="BA2" s="5" t="s">
        <v>31</v>
      </c>
      <c r="BB2" s="337"/>
      <c r="BC2" s="5" t="s">
        <v>32</v>
      </c>
      <c r="BD2" s="5" t="s">
        <v>33</v>
      </c>
      <c r="BE2" s="5" t="s">
        <v>34</v>
      </c>
      <c r="BF2" s="5" t="s">
        <v>49</v>
      </c>
      <c r="BG2" s="343"/>
    </row>
    <row r="3" spans="1:60" s="4" customFormat="1">
      <c r="A3" s="337"/>
      <c r="B3" s="337"/>
      <c r="C3" s="338"/>
      <c r="D3" s="354"/>
      <c r="E3" s="345" t="s">
        <v>50</v>
      </c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7"/>
      <c r="R3" s="345" t="s">
        <v>51</v>
      </c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346"/>
      <c r="AN3" s="346"/>
      <c r="AO3" s="346"/>
      <c r="AP3" s="346"/>
      <c r="AQ3" s="346"/>
      <c r="AR3" s="347"/>
      <c r="AS3" s="345" t="s">
        <v>51</v>
      </c>
      <c r="AT3" s="346"/>
      <c r="AU3" s="346"/>
      <c r="AV3" s="346"/>
      <c r="AW3" s="346"/>
      <c r="AX3" s="346"/>
      <c r="AY3" s="346"/>
      <c r="AZ3" s="346"/>
      <c r="BA3" s="346"/>
      <c r="BB3" s="346"/>
      <c r="BC3" s="346"/>
      <c r="BD3" s="346"/>
      <c r="BE3" s="346"/>
      <c r="BF3" s="347"/>
      <c r="BG3" s="343"/>
    </row>
    <row r="4" spans="1:60" s="4" customFormat="1">
      <c r="A4" s="337"/>
      <c r="B4" s="337"/>
      <c r="C4" s="338"/>
      <c r="D4" s="354"/>
      <c r="E4" s="86">
        <v>1</v>
      </c>
      <c r="F4" s="86">
        <v>2</v>
      </c>
      <c r="G4" s="86">
        <v>3</v>
      </c>
      <c r="H4" s="302">
        <v>4</v>
      </c>
      <c r="I4" s="302">
        <v>5</v>
      </c>
      <c r="J4" s="302">
        <v>6</v>
      </c>
      <c r="K4" s="302">
        <v>7</v>
      </c>
      <c r="L4" s="302">
        <v>8</v>
      </c>
      <c r="M4" s="302">
        <v>9</v>
      </c>
      <c r="N4" s="302">
        <v>10</v>
      </c>
      <c r="O4" s="302">
        <v>11</v>
      </c>
      <c r="P4" s="302">
        <v>12</v>
      </c>
      <c r="Q4" s="302">
        <v>13</v>
      </c>
      <c r="R4" s="302">
        <v>14</v>
      </c>
      <c r="S4" s="302">
        <v>15</v>
      </c>
      <c r="T4" s="302">
        <v>16</v>
      </c>
      <c r="U4" s="302">
        <v>17</v>
      </c>
      <c r="V4" s="93"/>
      <c r="W4" s="86"/>
      <c r="X4" s="86"/>
      <c r="Y4" s="86">
        <v>1</v>
      </c>
      <c r="Z4" s="86">
        <v>2</v>
      </c>
      <c r="AA4" s="302">
        <v>3</v>
      </c>
      <c r="AB4" s="302">
        <v>4</v>
      </c>
      <c r="AC4" s="302">
        <v>5</v>
      </c>
      <c r="AD4" s="302">
        <v>6</v>
      </c>
      <c r="AE4" s="302">
        <v>7</v>
      </c>
      <c r="AF4" s="302">
        <v>8</v>
      </c>
      <c r="AG4" s="302">
        <v>9</v>
      </c>
      <c r="AH4" s="302">
        <v>10</v>
      </c>
      <c r="AI4" s="302">
        <v>11</v>
      </c>
      <c r="AJ4" s="302">
        <v>12</v>
      </c>
      <c r="AK4" s="302">
        <v>13</v>
      </c>
      <c r="AL4" s="302">
        <v>14</v>
      </c>
      <c r="AM4" s="302">
        <v>15</v>
      </c>
      <c r="AN4" s="302">
        <v>16</v>
      </c>
      <c r="AO4" s="302">
        <v>17</v>
      </c>
      <c r="AP4" s="302">
        <v>18</v>
      </c>
      <c r="AQ4" s="302">
        <v>19</v>
      </c>
      <c r="AR4" s="302">
        <v>20</v>
      </c>
      <c r="AS4" s="302">
        <v>21</v>
      </c>
      <c r="AT4" s="302">
        <v>22</v>
      </c>
      <c r="AU4" s="302">
        <v>23</v>
      </c>
      <c r="AV4" s="302">
        <v>24</v>
      </c>
      <c r="AW4" s="86"/>
      <c r="AX4" s="86">
        <v>25</v>
      </c>
      <c r="AY4" s="86">
        <v>26</v>
      </c>
      <c r="AZ4" s="302">
        <v>27</v>
      </c>
      <c r="BA4" s="302">
        <v>28</v>
      </c>
      <c r="BB4" s="302">
        <v>29</v>
      </c>
      <c r="BC4" s="302">
        <v>30</v>
      </c>
      <c r="BD4" s="302">
        <v>31</v>
      </c>
      <c r="BE4" s="302">
        <v>32</v>
      </c>
      <c r="BF4" s="302">
        <v>33</v>
      </c>
      <c r="BG4" s="343"/>
    </row>
    <row r="5" spans="1:60" s="4" customFormat="1">
      <c r="A5" s="337"/>
      <c r="B5" s="337"/>
      <c r="C5" s="338"/>
      <c r="D5" s="354"/>
      <c r="E5" s="345" t="s">
        <v>52</v>
      </c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7"/>
      <c r="R5" s="345" t="s">
        <v>52</v>
      </c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346"/>
      <c r="AI5" s="346"/>
      <c r="AJ5" s="346"/>
      <c r="AK5" s="346"/>
      <c r="AL5" s="346"/>
      <c r="AM5" s="346"/>
      <c r="AN5" s="346"/>
      <c r="AO5" s="346"/>
      <c r="AP5" s="346"/>
      <c r="AQ5" s="346"/>
      <c r="AR5" s="346"/>
      <c r="AS5" s="346" t="s">
        <v>52</v>
      </c>
      <c r="AT5" s="346"/>
      <c r="AU5" s="346"/>
      <c r="AV5" s="346"/>
      <c r="AW5" s="346"/>
      <c r="AX5" s="346"/>
      <c r="AY5" s="346"/>
      <c r="AZ5" s="346"/>
      <c r="BA5" s="346"/>
      <c r="BB5" s="346"/>
      <c r="BC5" s="346"/>
      <c r="BD5" s="346"/>
      <c r="BE5" s="346"/>
      <c r="BF5" s="347"/>
      <c r="BG5" s="343"/>
    </row>
    <row r="6" spans="1:60" s="4" customFormat="1">
      <c r="A6" s="337"/>
      <c r="B6" s="337"/>
      <c r="C6" s="338"/>
      <c r="D6" s="354"/>
      <c r="E6" s="86">
        <v>1</v>
      </c>
      <c r="F6" s="86">
        <v>2</v>
      </c>
      <c r="G6" s="86">
        <v>3</v>
      </c>
      <c r="H6" s="86">
        <v>4</v>
      </c>
      <c r="I6" s="86">
        <v>5</v>
      </c>
      <c r="J6" s="86">
        <v>6</v>
      </c>
      <c r="K6" s="86">
        <v>7</v>
      </c>
      <c r="L6" s="86">
        <v>8</v>
      </c>
      <c r="M6" s="86">
        <v>9</v>
      </c>
      <c r="N6" s="86">
        <v>10</v>
      </c>
      <c r="O6" s="86">
        <v>11</v>
      </c>
      <c r="P6" s="86">
        <v>12</v>
      </c>
      <c r="Q6" s="86">
        <v>13</v>
      </c>
      <c r="R6" s="86">
        <v>14</v>
      </c>
      <c r="S6" s="86">
        <v>15</v>
      </c>
      <c r="T6" s="86">
        <v>16</v>
      </c>
      <c r="U6" s="86">
        <v>17</v>
      </c>
      <c r="V6" s="93"/>
      <c r="W6" s="86">
        <v>18</v>
      </c>
      <c r="X6" s="86">
        <v>19</v>
      </c>
      <c r="Y6" s="86">
        <v>20</v>
      </c>
      <c r="Z6" s="86">
        <v>21</v>
      </c>
      <c r="AA6" s="86">
        <v>22</v>
      </c>
      <c r="AB6" s="86">
        <v>23</v>
      </c>
      <c r="AC6" s="86">
        <v>24</v>
      </c>
      <c r="AD6" s="86">
        <v>25</v>
      </c>
      <c r="AE6" s="86">
        <v>26</v>
      </c>
      <c r="AF6" s="86">
        <v>27</v>
      </c>
      <c r="AG6" s="86">
        <v>28</v>
      </c>
      <c r="AH6" s="86">
        <v>29</v>
      </c>
      <c r="AI6" s="86">
        <v>30</v>
      </c>
      <c r="AJ6" s="86">
        <v>31</v>
      </c>
      <c r="AK6" s="86">
        <v>32</v>
      </c>
      <c r="AL6" s="86">
        <v>33</v>
      </c>
      <c r="AM6" s="86">
        <v>34</v>
      </c>
      <c r="AN6" s="86">
        <v>35</v>
      </c>
      <c r="AO6" s="86">
        <v>36</v>
      </c>
      <c r="AP6" s="86">
        <v>37</v>
      </c>
      <c r="AQ6" s="86">
        <v>38</v>
      </c>
      <c r="AR6" s="86">
        <v>39</v>
      </c>
      <c r="AS6" s="86">
        <v>40</v>
      </c>
      <c r="AT6" s="86">
        <v>41</v>
      </c>
      <c r="AU6" s="86">
        <v>42</v>
      </c>
      <c r="AV6" s="86">
        <v>43</v>
      </c>
      <c r="AW6" s="243"/>
      <c r="AX6" s="86">
        <v>44</v>
      </c>
      <c r="AY6" s="86">
        <v>45</v>
      </c>
      <c r="AZ6" s="86">
        <v>46</v>
      </c>
      <c r="BA6" s="86">
        <v>47</v>
      </c>
      <c r="BB6" s="86">
        <v>48</v>
      </c>
      <c r="BC6" s="86">
        <v>49</v>
      </c>
      <c r="BD6" s="86">
        <v>50</v>
      </c>
      <c r="BE6" s="86">
        <v>51</v>
      </c>
      <c r="BF6" s="86">
        <v>52</v>
      </c>
      <c r="BG6" s="343"/>
    </row>
    <row r="7" spans="1:60" ht="15" customHeight="1">
      <c r="A7" s="369" t="s">
        <v>149</v>
      </c>
      <c r="B7" s="371" t="s">
        <v>67</v>
      </c>
      <c r="C7" s="372" t="s">
        <v>127</v>
      </c>
      <c r="D7" s="182" t="s">
        <v>55</v>
      </c>
      <c r="E7" s="182">
        <f>E9+E11+E13</f>
        <v>0</v>
      </c>
      <c r="F7" s="285">
        <f t="shared" ref="F7:BG7" si="0">F9+F11+F13</f>
        <v>0</v>
      </c>
      <c r="G7" s="285">
        <f t="shared" si="0"/>
        <v>0</v>
      </c>
      <c r="H7" s="285">
        <f t="shared" si="0"/>
        <v>0</v>
      </c>
      <c r="I7" s="285">
        <f t="shared" si="0"/>
        <v>0</v>
      </c>
      <c r="J7" s="285">
        <f t="shared" si="0"/>
        <v>0</v>
      </c>
      <c r="K7" s="285">
        <f t="shared" si="0"/>
        <v>0</v>
      </c>
      <c r="L7" s="285">
        <f t="shared" si="0"/>
        <v>0</v>
      </c>
      <c r="M7" s="285">
        <f t="shared" si="0"/>
        <v>0</v>
      </c>
      <c r="N7" s="285">
        <f t="shared" si="0"/>
        <v>0</v>
      </c>
      <c r="O7" s="285">
        <f t="shared" si="0"/>
        <v>8</v>
      </c>
      <c r="P7" s="285">
        <f t="shared" si="0"/>
        <v>6</v>
      </c>
      <c r="Q7" s="285">
        <f t="shared" si="0"/>
        <v>6</v>
      </c>
      <c r="R7" s="285">
        <f t="shared" si="0"/>
        <v>6</v>
      </c>
      <c r="S7" s="285">
        <f t="shared" si="0"/>
        <v>6</v>
      </c>
      <c r="T7" s="285">
        <f t="shared" si="0"/>
        <v>6</v>
      </c>
      <c r="U7" s="285">
        <f t="shared" si="0"/>
        <v>16</v>
      </c>
      <c r="V7" s="285">
        <f t="shared" si="0"/>
        <v>54</v>
      </c>
      <c r="W7" s="285">
        <f t="shared" si="0"/>
        <v>0</v>
      </c>
      <c r="X7" s="285">
        <f t="shared" si="0"/>
        <v>0</v>
      </c>
      <c r="Y7" s="285">
        <f t="shared" si="0"/>
        <v>4</v>
      </c>
      <c r="Z7" s="285">
        <f t="shared" si="0"/>
        <v>4</v>
      </c>
      <c r="AA7" s="285">
        <f t="shared" si="0"/>
        <v>4</v>
      </c>
      <c r="AB7" s="285">
        <f t="shared" si="0"/>
        <v>4</v>
      </c>
      <c r="AC7" s="285">
        <f t="shared" si="0"/>
        <v>4</v>
      </c>
      <c r="AD7" s="285">
        <f t="shared" si="0"/>
        <v>4</v>
      </c>
      <c r="AE7" s="285">
        <f t="shared" si="0"/>
        <v>4</v>
      </c>
      <c r="AF7" s="285">
        <f t="shared" si="0"/>
        <v>4</v>
      </c>
      <c r="AG7" s="285">
        <f>AG9+AG11+AG13</f>
        <v>4</v>
      </c>
      <c r="AH7" s="285">
        <f t="shared" si="0"/>
        <v>0</v>
      </c>
      <c r="AI7" s="285">
        <f t="shared" si="0"/>
        <v>0</v>
      </c>
      <c r="AJ7" s="285">
        <f t="shared" si="0"/>
        <v>0</v>
      </c>
      <c r="AK7" s="285">
        <f t="shared" si="0"/>
        <v>0</v>
      </c>
      <c r="AL7" s="285">
        <f t="shared" si="0"/>
        <v>0</v>
      </c>
      <c r="AM7" s="285">
        <f t="shared" si="0"/>
        <v>0</v>
      </c>
      <c r="AN7" s="285">
        <f t="shared" si="0"/>
        <v>0</v>
      </c>
      <c r="AO7" s="285">
        <f t="shared" si="0"/>
        <v>0</v>
      </c>
      <c r="AP7" s="285">
        <f t="shared" si="0"/>
        <v>0</v>
      </c>
      <c r="AQ7" s="285">
        <f t="shared" si="0"/>
        <v>0</v>
      </c>
      <c r="AR7" s="285">
        <f t="shared" si="0"/>
        <v>0</v>
      </c>
      <c r="AS7" s="285">
        <f t="shared" si="0"/>
        <v>0</v>
      </c>
      <c r="AT7" s="285">
        <f t="shared" si="0"/>
        <v>0</v>
      </c>
      <c r="AU7" s="285">
        <f t="shared" si="0"/>
        <v>0</v>
      </c>
      <c r="AV7" s="285">
        <f t="shared" si="0"/>
        <v>0</v>
      </c>
      <c r="AW7" s="285">
        <f t="shared" si="0"/>
        <v>36</v>
      </c>
      <c r="AX7" s="285">
        <f t="shared" si="0"/>
        <v>0</v>
      </c>
      <c r="AY7" s="285">
        <f t="shared" si="0"/>
        <v>0</v>
      </c>
      <c r="AZ7" s="285">
        <f t="shared" si="0"/>
        <v>0</v>
      </c>
      <c r="BA7" s="285">
        <f t="shared" si="0"/>
        <v>0</v>
      </c>
      <c r="BB7" s="285">
        <f t="shared" si="0"/>
        <v>0</v>
      </c>
      <c r="BC7" s="285">
        <f t="shared" si="0"/>
        <v>0</v>
      </c>
      <c r="BD7" s="285">
        <f t="shared" si="0"/>
        <v>0</v>
      </c>
      <c r="BE7" s="285">
        <f t="shared" si="0"/>
        <v>0</v>
      </c>
      <c r="BF7" s="285">
        <f t="shared" si="0"/>
        <v>0</v>
      </c>
      <c r="BG7" s="285">
        <f t="shared" si="0"/>
        <v>90</v>
      </c>
    </row>
    <row r="8" spans="1:60" s="69" customFormat="1">
      <c r="A8" s="370"/>
      <c r="B8" s="371"/>
      <c r="C8" s="373"/>
      <c r="D8" s="67" t="s">
        <v>56</v>
      </c>
      <c r="E8" s="30">
        <f>E7/2</f>
        <v>0</v>
      </c>
      <c r="F8" s="30">
        <f t="shared" ref="F8:AK8" si="1">F7/2</f>
        <v>0</v>
      </c>
      <c r="G8" s="30">
        <f t="shared" si="1"/>
        <v>0</v>
      </c>
      <c r="H8" s="30">
        <f t="shared" si="1"/>
        <v>0</v>
      </c>
      <c r="I8" s="30">
        <f t="shared" si="1"/>
        <v>0</v>
      </c>
      <c r="J8" s="30">
        <f t="shared" si="1"/>
        <v>0</v>
      </c>
      <c r="K8" s="30">
        <f t="shared" si="1"/>
        <v>0</v>
      </c>
      <c r="L8" s="30">
        <f t="shared" si="1"/>
        <v>0</v>
      </c>
      <c r="M8" s="30">
        <f t="shared" si="1"/>
        <v>0</v>
      </c>
      <c r="N8" s="30">
        <f t="shared" si="1"/>
        <v>0</v>
      </c>
      <c r="O8" s="30">
        <f t="shared" si="1"/>
        <v>4</v>
      </c>
      <c r="P8" s="30">
        <f t="shared" si="1"/>
        <v>3</v>
      </c>
      <c r="Q8" s="30">
        <f t="shared" si="1"/>
        <v>3</v>
      </c>
      <c r="R8" s="30">
        <f t="shared" si="1"/>
        <v>3</v>
      </c>
      <c r="S8" s="30">
        <f t="shared" si="1"/>
        <v>3</v>
      </c>
      <c r="T8" s="30">
        <f t="shared" si="1"/>
        <v>3</v>
      </c>
      <c r="U8" s="30">
        <f t="shared" si="1"/>
        <v>8</v>
      </c>
      <c r="V8" s="30">
        <f t="shared" si="1"/>
        <v>27</v>
      </c>
      <c r="W8" s="30">
        <f t="shared" si="1"/>
        <v>0</v>
      </c>
      <c r="X8" s="30">
        <f t="shared" si="1"/>
        <v>0</v>
      </c>
      <c r="Y8" s="30">
        <f t="shared" si="1"/>
        <v>2</v>
      </c>
      <c r="Z8" s="30">
        <f t="shared" si="1"/>
        <v>2</v>
      </c>
      <c r="AA8" s="30">
        <f t="shared" si="1"/>
        <v>2</v>
      </c>
      <c r="AB8" s="30">
        <f t="shared" si="1"/>
        <v>2</v>
      </c>
      <c r="AC8" s="30">
        <f t="shared" si="1"/>
        <v>2</v>
      </c>
      <c r="AD8" s="30">
        <f t="shared" si="1"/>
        <v>2</v>
      </c>
      <c r="AE8" s="30">
        <f t="shared" si="1"/>
        <v>2</v>
      </c>
      <c r="AF8" s="30">
        <f t="shared" si="1"/>
        <v>2</v>
      </c>
      <c r="AG8" s="30">
        <f t="shared" si="1"/>
        <v>2</v>
      </c>
      <c r="AH8" s="30">
        <f t="shared" si="1"/>
        <v>0</v>
      </c>
      <c r="AI8" s="30">
        <f t="shared" si="1"/>
        <v>0</v>
      </c>
      <c r="AJ8" s="30">
        <f t="shared" si="1"/>
        <v>0</v>
      </c>
      <c r="AK8" s="30">
        <f t="shared" si="1"/>
        <v>0</v>
      </c>
      <c r="AL8" s="30">
        <f>AL7/2</f>
        <v>0</v>
      </c>
      <c r="AM8" s="30">
        <f t="shared" ref="AM8" si="2">AM7/2</f>
        <v>0</v>
      </c>
      <c r="AN8" s="30">
        <f t="shared" ref="AN8" si="3">AN7/2</f>
        <v>0</v>
      </c>
      <c r="AO8" s="30">
        <f t="shared" ref="AO8" si="4">AO7/2</f>
        <v>0</v>
      </c>
      <c r="AP8" s="30">
        <f t="shared" ref="AP8" si="5">AP7/2</f>
        <v>0</v>
      </c>
      <c r="AQ8" s="30">
        <f t="shared" ref="AQ8" si="6">AQ7/2</f>
        <v>0</v>
      </c>
      <c r="AR8" s="30">
        <f t="shared" ref="AR8" si="7">AR7/2</f>
        <v>0</v>
      </c>
      <c r="AS8" s="30">
        <f t="shared" ref="AS8" si="8">AS7/2</f>
        <v>0</v>
      </c>
      <c r="AT8" s="30">
        <f t="shared" ref="AT8" si="9">AT7/2</f>
        <v>0</v>
      </c>
      <c r="AU8" s="30">
        <f t="shared" ref="AU8" si="10">AU7/2</f>
        <v>0</v>
      </c>
      <c r="AV8" s="30">
        <f t="shared" ref="AV8" si="11">AV7/2</f>
        <v>0</v>
      </c>
      <c r="AW8" s="30">
        <f t="shared" ref="AW8" si="12">AW7/2</f>
        <v>18</v>
      </c>
      <c r="AX8" s="30">
        <f t="shared" ref="AX8" si="13">AX7/2</f>
        <v>0</v>
      </c>
      <c r="AY8" s="30">
        <f t="shared" ref="AY8" si="14">AY7/2</f>
        <v>0</v>
      </c>
      <c r="AZ8" s="30">
        <f t="shared" ref="AZ8" si="15">AZ7/2</f>
        <v>0</v>
      </c>
      <c r="BA8" s="30">
        <f t="shared" ref="BA8" si="16">BA7/2</f>
        <v>0</v>
      </c>
      <c r="BB8" s="30">
        <f t="shared" ref="BB8" si="17">BB7/2</f>
        <v>0</v>
      </c>
      <c r="BC8" s="30">
        <f t="shared" ref="BC8" si="18">BC7/2</f>
        <v>0</v>
      </c>
      <c r="BD8" s="30">
        <f t="shared" ref="BD8" si="19">BD7/2</f>
        <v>0</v>
      </c>
      <c r="BE8" s="30">
        <f t="shared" ref="BE8" si="20">BE7/2</f>
        <v>0</v>
      </c>
      <c r="BF8" s="30">
        <f t="shared" ref="BF8" si="21">BF7/2</f>
        <v>0</v>
      </c>
      <c r="BG8" s="30">
        <f t="shared" ref="BG8" si="22">BG7/2</f>
        <v>45</v>
      </c>
    </row>
    <row r="9" spans="1:60">
      <c r="A9" s="370"/>
      <c r="B9" s="376" t="s">
        <v>163</v>
      </c>
      <c r="C9" s="339" t="s">
        <v>170</v>
      </c>
      <c r="D9" s="179" t="s">
        <v>55</v>
      </c>
      <c r="E9" s="181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96">
        <v>4</v>
      </c>
      <c r="P9" s="96">
        <v>2</v>
      </c>
      <c r="Q9" s="96">
        <v>2</v>
      </c>
      <c r="R9" s="96">
        <v>2</v>
      </c>
      <c r="S9" s="96">
        <v>2</v>
      </c>
      <c r="T9" s="96">
        <v>2</v>
      </c>
      <c r="U9" s="96">
        <v>4</v>
      </c>
      <c r="V9" s="183">
        <f>SUM(E9:U9)</f>
        <v>18</v>
      </c>
      <c r="W9" s="57">
        <v>0</v>
      </c>
      <c r="X9" s="57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v>0</v>
      </c>
      <c r="AF9" s="18">
        <v>0</v>
      </c>
      <c r="AG9" s="18">
        <v>0</v>
      </c>
      <c r="AH9" s="36">
        <v>0</v>
      </c>
      <c r="AI9" s="36">
        <v>0</v>
      </c>
      <c r="AJ9" s="36">
        <v>0</v>
      </c>
      <c r="AK9" s="36">
        <v>0</v>
      </c>
      <c r="AL9" s="36">
        <v>0</v>
      </c>
      <c r="AM9" s="36">
        <v>0</v>
      </c>
      <c r="AN9" s="36">
        <v>0</v>
      </c>
      <c r="AO9" s="36">
        <v>0</v>
      </c>
      <c r="AP9" s="36">
        <v>0</v>
      </c>
      <c r="AQ9" s="36">
        <v>0</v>
      </c>
      <c r="AR9" s="36">
        <v>0</v>
      </c>
      <c r="AS9" s="234">
        <v>0</v>
      </c>
      <c r="AT9" s="31">
        <v>0</v>
      </c>
      <c r="AU9" s="71">
        <v>0</v>
      </c>
      <c r="AV9" s="71">
        <v>0</v>
      </c>
      <c r="AW9" s="183">
        <f>SUM(Y9:AV9)</f>
        <v>0</v>
      </c>
      <c r="AX9" s="187">
        <v>0</v>
      </c>
      <c r="AY9" s="187">
        <v>0</v>
      </c>
      <c r="AZ9" s="187">
        <v>0</v>
      </c>
      <c r="BA9" s="187">
        <v>0</v>
      </c>
      <c r="BB9" s="187">
        <v>0</v>
      </c>
      <c r="BC9" s="187">
        <v>0</v>
      </c>
      <c r="BD9" s="187">
        <v>0</v>
      </c>
      <c r="BE9" s="187">
        <v>0</v>
      </c>
      <c r="BF9" s="187">
        <v>0</v>
      </c>
      <c r="BG9" s="183">
        <f>V9</f>
        <v>18</v>
      </c>
      <c r="BH9" s="1">
        <f>SUM(Y9:AV9)</f>
        <v>0</v>
      </c>
    </row>
    <row r="10" spans="1:60">
      <c r="A10" s="370"/>
      <c r="B10" s="376"/>
      <c r="C10" s="339"/>
      <c r="D10" s="180" t="s">
        <v>56</v>
      </c>
      <c r="E10" s="181">
        <f>E9/2</f>
        <v>0</v>
      </c>
      <c r="F10" s="20">
        <v>0</v>
      </c>
      <c r="G10" s="20">
        <f t="shared" ref="G10:U10" si="23">G9/2</f>
        <v>0</v>
      </c>
      <c r="H10" s="20">
        <f t="shared" si="23"/>
        <v>0</v>
      </c>
      <c r="I10" s="20">
        <f t="shared" si="23"/>
        <v>0</v>
      </c>
      <c r="J10" s="20">
        <f t="shared" si="23"/>
        <v>0</v>
      </c>
      <c r="K10" s="20">
        <f t="shared" si="23"/>
        <v>0</v>
      </c>
      <c r="L10" s="20">
        <f t="shared" si="23"/>
        <v>0</v>
      </c>
      <c r="M10" s="20">
        <f t="shared" si="23"/>
        <v>0</v>
      </c>
      <c r="N10" s="20">
        <f t="shared" si="23"/>
        <v>0</v>
      </c>
      <c r="O10" s="96">
        <f t="shared" si="23"/>
        <v>2</v>
      </c>
      <c r="P10" s="96">
        <f t="shared" si="23"/>
        <v>1</v>
      </c>
      <c r="Q10" s="96">
        <f t="shared" si="23"/>
        <v>1</v>
      </c>
      <c r="R10" s="96">
        <f t="shared" si="23"/>
        <v>1</v>
      </c>
      <c r="S10" s="96">
        <f t="shared" si="23"/>
        <v>1</v>
      </c>
      <c r="T10" s="96">
        <f t="shared" si="23"/>
        <v>1</v>
      </c>
      <c r="U10" s="96">
        <f t="shared" si="23"/>
        <v>2</v>
      </c>
      <c r="V10" s="48">
        <f t="shared" ref="V10" si="24">V9/2</f>
        <v>9</v>
      </c>
      <c r="W10" s="56">
        <f t="shared" ref="W10" si="25">W9/2</f>
        <v>0</v>
      </c>
      <c r="X10" s="56">
        <f t="shared" ref="X10" si="26">X9/2</f>
        <v>0</v>
      </c>
      <c r="Y10" s="181">
        <f t="shared" ref="Y10:Y14" si="27">Y9/2</f>
        <v>0</v>
      </c>
      <c r="Z10" s="181">
        <f t="shared" ref="Z10:Z14" si="28">Z9/2</f>
        <v>0</v>
      </c>
      <c r="AA10" s="241">
        <f t="shared" ref="AA10:AA14" si="29">AA9/2</f>
        <v>0</v>
      </c>
      <c r="AB10" s="241">
        <f t="shared" ref="AB10:AB14" si="30">AB9/2</f>
        <v>0</v>
      </c>
      <c r="AC10" s="241">
        <f t="shared" ref="AC10:AC14" si="31">AC9/2</f>
        <v>0</v>
      </c>
      <c r="AD10" s="241">
        <f t="shared" ref="AD10:AD14" si="32">AD9/2</f>
        <v>0</v>
      </c>
      <c r="AE10" s="241">
        <f t="shared" ref="AE10:AE14" si="33">AE9/2</f>
        <v>0</v>
      </c>
      <c r="AF10" s="241">
        <f t="shared" ref="AF10:AG14" si="34">AF9/2</f>
        <v>0</v>
      </c>
      <c r="AG10" s="18">
        <v>0</v>
      </c>
      <c r="AH10" s="20">
        <f t="shared" ref="AH10" si="35">AH9/2</f>
        <v>0</v>
      </c>
      <c r="AI10" s="20">
        <f t="shared" ref="AI10" si="36">AI9/2</f>
        <v>0</v>
      </c>
      <c r="AJ10" s="20">
        <f t="shared" ref="AJ10" si="37">AJ9/2</f>
        <v>0</v>
      </c>
      <c r="AK10" s="20">
        <f t="shared" ref="AK10" si="38">AK9/2</f>
        <v>0</v>
      </c>
      <c r="AL10" s="20">
        <f t="shared" ref="AL10" si="39">AL9/2</f>
        <v>0</v>
      </c>
      <c r="AM10" s="20">
        <f t="shared" ref="AM10" si="40">AM9/2</f>
        <v>0</v>
      </c>
      <c r="AN10" s="20">
        <f t="shared" ref="AN10" si="41">AN9/2</f>
        <v>0</v>
      </c>
      <c r="AO10" s="20">
        <f t="shared" ref="AO10" si="42">AO9/2</f>
        <v>0</v>
      </c>
      <c r="AP10" s="20">
        <f t="shared" ref="AP10:AQ10" si="43">AP9/2</f>
        <v>0</v>
      </c>
      <c r="AQ10" s="20">
        <f t="shared" si="43"/>
        <v>0</v>
      </c>
      <c r="AR10" s="20">
        <f t="shared" ref="AR10:AS10" si="44">AR9/2</f>
        <v>0</v>
      </c>
      <c r="AS10" s="226">
        <f t="shared" si="44"/>
        <v>0</v>
      </c>
      <c r="AT10" s="33">
        <f t="shared" ref="AT10" si="45">AT9/2</f>
        <v>0</v>
      </c>
      <c r="AU10" s="71">
        <v>0</v>
      </c>
      <c r="AV10" s="71">
        <v>0</v>
      </c>
      <c r="AW10" s="183">
        <f>SUM(Y10:AV10)</f>
        <v>0</v>
      </c>
      <c r="AX10" s="187">
        <v>0</v>
      </c>
      <c r="AY10" s="187">
        <v>0</v>
      </c>
      <c r="AZ10" s="187">
        <v>0</v>
      </c>
      <c r="BA10" s="187">
        <v>0</v>
      </c>
      <c r="BB10" s="187">
        <v>0</v>
      </c>
      <c r="BC10" s="187">
        <v>0</v>
      </c>
      <c r="BD10" s="187">
        <v>0</v>
      </c>
      <c r="BE10" s="187">
        <v>0</v>
      </c>
      <c r="BF10" s="187">
        <v>0</v>
      </c>
      <c r="BG10" s="48">
        <f t="shared" ref="BG10" si="46">BG9/2</f>
        <v>9</v>
      </c>
    </row>
    <row r="11" spans="1:60">
      <c r="A11" s="370"/>
      <c r="B11" s="376" t="s">
        <v>70</v>
      </c>
      <c r="C11" s="339" t="s">
        <v>161</v>
      </c>
      <c r="D11" s="193" t="s">
        <v>55</v>
      </c>
      <c r="E11" s="194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96">
        <v>4</v>
      </c>
      <c r="P11" s="96">
        <v>4</v>
      </c>
      <c r="Q11" s="96">
        <v>4</v>
      </c>
      <c r="R11" s="96">
        <v>4</v>
      </c>
      <c r="S11" s="96">
        <v>4</v>
      </c>
      <c r="T11" s="96">
        <v>4</v>
      </c>
      <c r="U11" s="96">
        <v>12</v>
      </c>
      <c r="V11" s="243">
        <f>SUM(E11:U11)</f>
        <v>36</v>
      </c>
      <c r="W11" s="56">
        <v>0</v>
      </c>
      <c r="X11" s="56">
        <v>0</v>
      </c>
      <c r="Y11" s="194">
        <v>0</v>
      </c>
      <c r="Z11" s="194">
        <v>0</v>
      </c>
      <c r="AA11" s="241">
        <v>0</v>
      </c>
      <c r="AB11" s="241">
        <v>0</v>
      </c>
      <c r="AC11" s="241">
        <v>0</v>
      </c>
      <c r="AD11" s="241">
        <v>0</v>
      </c>
      <c r="AE11" s="241">
        <v>0</v>
      </c>
      <c r="AF11" s="241">
        <v>0</v>
      </c>
      <c r="AG11" s="287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26">
        <v>0</v>
      </c>
      <c r="AT11" s="33">
        <v>0</v>
      </c>
      <c r="AU11" s="71">
        <v>0</v>
      </c>
      <c r="AV11" s="71">
        <v>0</v>
      </c>
      <c r="AW11" s="195">
        <v>0</v>
      </c>
      <c r="AX11" s="187">
        <v>0</v>
      </c>
      <c r="AY11" s="187">
        <v>0</v>
      </c>
      <c r="AZ11" s="187">
        <v>0</v>
      </c>
      <c r="BA11" s="187">
        <v>0</v>
      </c>
      <c r="BB11" s="187">
        <v>0</v>
      </c>
      <c r="BC11" s="187">
        <v>0</v>
      </c>
      <c r="BD11" s="187">
        <v>0</v>
      </c>
      <c r="BE11" s="187">
        <v>0</v>
      </c>
      <c r="BF11" s="187">
        <v>0</v>
      </c>
      <c r="BG11" s="290">
        <f>V11</f>
        <v>36</v>
      </c>
    </row>
    <row r="12" spans="1:60">
      <c r="A12" s="370"/>
      <c r="B12" s="376"/>
      <c r="C12" s="339"/>
      <c r="D12" s="192" t="s">
        <v>56</v>
      </c>
      <c r="E12" s="194">
        <f>E11/2</f>
        <v>0</v>
      </c>
      <c r="F12" s="20">
        <v>0</v>
      </c>
      <c r="G12" s="20">
        <f t="shared" ref="G12:AQ12" si="47">G11/2</f>
        <v>0</v>
      </c>
      <c r="H12" s="20">
        <f t="shared" si="47"/>
        <v>0</v>
      </c>
      <c r="I12" s="20">
        <f t="shared" si="47"/>
        <v>0</v>
      </c>
      <c r="J12" s="20">
        <f t="shared" si="47"/>
        <v>0</v>
      </c>
      <c r="K12" s="20">
        <f t="shared" si="47"/>
        <v>0</v>
      </c>
      <c r="L12" s="20">
        <f t="shared" si="47"/>
        <v>0</v>
      </c>
      <c r="M12" s="20">
        <f t="shared" si="47"/>
        <v>0</v>
      </c>
      <c r="N12" s="20">
        <f t="shared" si="47"/>
        <v>0</v>
      </c>
      <c r="O12" s="96">
        <f t="shared" si="47"/>
        <v>2</v>
      </c>
      <c r="P12" s="96">
        <f t="shared" si="47"/>
        <v>2</v>
      </c>
      <c r="Q12" s="96">
        <f t="shared" si="47"/>
        <v>2</v>
      </c>
      <c r="R12" s="96">
        <f t="shared" si="47"/>
        <v>2</v>
      </c>
      <c r="S12" s="96">
        <f t="shared" si="47"/>
        <v>2</v>
      </c>
      <c r="T12" s="96">
        <f t="shared" si="47"/>
        <v>2</v>
      </c>
      <c r="U12" s="96">
        <f t="shared" si="47"/>
        <v>6</v>
      </c>
      <c r="V12" s="48">
        <f t="shared" si="47"/>
        <v>18</v>
      </c>
      <c r="W12" s="56">
        <f t="shared" si="47"/>
        <v>0</v>
      </c>
      <c r="X12" s="56">
        <f t="shared" si="47"/>
        <v>0</v>
      </c>
      <c r="Y12" s="287">
        <f t="shared" si="27"/>
        <v>0</v>
      </c>
      <c r="Z12" s="287">
        <f t="shared" si="28"/>
        <v>0</v>
      </c>
      <c r="AA12" s="287">
        <f t="shared" si="29"/>
        <v>0</v>
      </c>
      <c r="AB12" s="287">
        <f t="shared" si="30"/>
        <v>0</v>
      </c>
      <c r="AC12" s="287">
        <f t="shared" si="31"/>
        <v>0</v>
      </c>
      <c r="AD12" s="287">
        <f t="shared" si="32"/>
        <v>0</v>
      </c>
      <c r="AE12" s="287">
        <f t="shared" si="33"/>
        <v>0</v>
      </c>
      <c r="AF12" s="287">
        <f t="shared" si="34"/>
        <v>0</v>
      </c>
      <c r="AG12" s="18">
        <v>0</v>
      </c>
      <c r="AH12" s="20">
        <f t="shared" si="47"/>
        <v>0</v>
      </c>
      <c r="AI12" s="20">
        <f t="shared" si="47"/>
        <v>0</v>
      </c>
      <c r="AJ12" s="20">
        <f t="shared" si="47"/>
        <v>0</v>
      </c>
      <c r="AK12" s="20">
        <f t="shared" si="47"/>
        <v>0</v>
      </c>
      <c r="AL12" s="20">
        <f t="shared" si="47"/>
        <v>0</v>
      </c>
      <c r="AM12" s="20">
        <f t="shared" si="47"/>
        <v>0</v>
      </c>
      <c r="AN12" s="20">
        <f t="shared" si="47"/>
        <v>0</v>
      </c>
      <c r="AO12" s="20">
        <f t="shared" si="47"/>
        <v>0</v>
      </c>
      <c r="AP12" s="20">
        <f t="shared" si="47"/>
        <v>0</v>
      </c>
      <c r="AQ12" s="20">
        <f t="shared" si="47"/>
        <v>0</v>
      </c>
      <c r="AR12" s="20">
        <f t="shared" ref="AR12:AS12" si="48">AR11/2</f>
        <v>0</v>
      </c>
      <c r="AS12" s="226">
        <f t="shared" si="48"/>
        <v>0</v>
      </c>
      <c r="AT12" s="33">
        <f t="shared" ref="AT12" si="49">AT11/2</f>
        <v>0</v>
      </c>
      <c r="AU12" s="189">
        <f t="shared" ref="AU12" si="50">AU11/2</f>
        <v>0</v>
      </c>
      <c r="AV12" s="189">
        <f t="shared" ref="AV12" si="51">AV11/2</f>
        <v>0</v>
      </c>
      <c r="AW12" s="48">
        <f t="shared" ref="AW12" si="52">AW11/2</f>
        <v>0</v>
      </c>
      <c r="AX12" s="56">
        <f t="shared" ref="AX12" si="53">AX11/2</f>
        <v>0</v>
      </c>
      <c r="AY12" s="56">
        <f t="shared" ref="AY12" si="54">AY11/2</f>
        <v>0</v>
      </c>
      <c r="AZ12" s="56">
        <f t="shared" ref="AZ12" si="55">AZ11/2</f>
        <v>0</v>
      </c>
      <c r="BA12" s="56">
        <f t="shared" ref="BA12" si="56">BA11/2</f>
        <v>0</v>
      </c>
      <c r="BB12" s="56">
        <f t="shared" ref="BB12" si="57">BB11/2</f>
        <v>0</v>
      </c>
      <c r="BC12" s="56">
        <f t="shared" ref="BC12" si="58">BC11/2</f>
        <v>0</v>
      </c>
      <c r="BD12" s="56">
        <f t="shared" ref="BD12" si="59">BD11/2</f>
        <v>0</v>
      </c>
      <c r="BE12" s="56">
        <f t="shared" ref="BE12" si="60">BE11/2</f>
        <v>0</v>
      </c>
      <c r="BF12" s="56">
        <f t="shared" ref="BF12" si="61">BF11/2</f>
        <v>0</v>
      </c>
      <c r="BG12" s="214">
        <f>BG11/2</f>
        <v>18</v>
      </c>
    </row>
    <row r="13" spans="1:60" s="38" customFormat="1" ht="15" customHeight="1">
      <c r="A13" s="370"/>
      <c r="B13" s="386" t="s">
        <v>184</v>
      </c>
      <c r="C13" s="387" t="s">
        <v>185</v>
      </c>
      <c r="D13" s="179" t="s">
        <v>55</v>
      </c>
      <c r="E13" s="179">
        <v>0</v>
      </c>
      <c r="F13" s="20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49">
        <f t="shared" ref="V13:V14" si="62">SUM(E13:U13)</f>
        <v>0</v>
      </c>
      <c r="W13" s="57">
        <v>0</v>
      </c>
      <c r="X13" s="76">
        <v>0</v>
      </c>
      <c r="Y13" s="18">
        <v>4</v>
      </c>
      <c r="Z13" s="18">
        <v>4</v>
      </c>
      <c r="AA13" s="18">
        <v>4</v>
      </c>
      <c r="AB13" s="18">
        <v>4</v>
      </c>
      <c r="AC13" s="18">
        <v>4</v>
      </c>
      <c r="AD13" s="18">
        <v>4</v>
      </c>
      <c r="AE13" s="18">
        <v>4</v>
      </c>
      <c r="AF13" s="18">
        <v>4</v>
      </c>
      <c r="AG13" s="18">
        <v>4</v>
      </c>
      <c r="AH13" s="36">
        <v>0</v>
      </c>
      <c r="AI13" s="36">
        <v>0</v>
      </c>
      <c r="AJ13" s="36">
        <v>0</v>
      </c>
      <c r="AK13" s="36">
        <v>0</v>
      </c>
      <c r="AL13" s="36">
        <v>0</v>
      </c>
      <c r="AM13" s="36">
        <v>0</v>
      </c>
      <c r="AN13" s="36">
        <v>0</v>
      </c>
      <c r="AO13" s="36">
        <v>0</v>
      </c>
      <c r="AP13" s="36">
        <v>0</v>
      </c>
      <c r="AQ13" s="36">
        <v>0</v>
      </c>
      <c r="AR13" s="36">
        <v>0</v>
      </c>
      <c r="AS13" s="234">
        <v>0</v>
      </c>
      <c r="AT13" s="31">
        <v>0</v>
      </c>
      <c r="AU13" s="71">
        <v>0</v>
      </c>
      <c r="AV13" s="71">
        <v>0</v>
      </c>
      <c r="AW13" s="183">
        <f>SUM(W13:AV13)</f>
        <v>36</v>
      </c>
      <c r="AX13" s="57">
        <v>0</v>
      </c>
      <c r="AY13" s="76">
        <v>0</v>
      </c>
      <c r="AZ13" s="57">
        <v>0</v>
      </c>
      <c r="BA13" s="76">
        <v>0</v>
      </c>
      <c r="BB13" s="57">
        <v>0</v>
      </c>
      <c r="BC13" s="76">
        <v>0</v>
      </c>
      <c r="BD13" s="57">
        <v>0</v>
      </c>
      <c r="BE13" s="76">
        <v>0</v>
      </c>
      <c r="BF13" s="57">
        <v>0</v>
      </c>
      <c r="BG13" s="183">
        <f t="shared" ref="BG13:BG14" si="63">V13+AW13</f>
        <v>36</v>
      </c>
    </row>
    <row r="14" spans="1:60">
      <c r="A14" s="370"/>
      <c r="B14" s="386"/>
      <c r="C14" s="387"/>
      <c r="D14" s="180" t="s">
        <v>56</v>
      </c>
      <c r="E14" s="180">
        <f>E13/2</f>
        <v>0</v>
      </c>
      <c r="F14" s="20">
        <v>0</v>
      </c>
      <c r="G14" s="20">
        <f t="shared" ref="G14:U14" si="64">G13/2</f>
        <v>0</v>
      </c>
      <c r="H14" s="20">
        <f t="shared" si="64"/>
        <v>0</v>
      </c>
      <c r="I14" s="20">
        <f t="shared" si="64"/>
        <v>0</v>
      </c>
      <c r="J14" s="20">
        <f t="shared" si="64"/>
        <v>0</v>
      </c>
      <c r="K14" s="20">
        <f t="shared" si="64"/>
        <v>0</v>
      </c>
      <c r="L14" s="20">
        <f t="shared" si="64"/>
        <v>0</v>
      </c>
      <c r="M14" s="20">
        <f t="shared" si="64"/>
        <v>0</v>
      </c>
      <c r="N14" s="20">
        <f t="shared" si="64"/>
        <v>0</v>
      </c>
      <c r="O14" s="96">
        <f t="shared" si="64"/>
        <v>0</v>
      </c>
      <c r="P14" s="96">
        <f t="shared" si="64"/>
        <v>0</v>
      </c>
      <c r="Q14" s="96">
        <f t="shared" si="64"/>
        <v>0</v>
      </c>
      <c r="R14" s="96">
        <f t="shared" si="64"/>
        <v>0</v>
      </c>
      <c r="S14" s="96">
        <f t="shared" si="64"/>
        <v>0</v>
      </c>
      <c r="T14" s="96">
        <f t="shared" si="64"/>
        <v>0</v>
      </c>
      <c r="U14" s="96">
        <f t="shared" si="64"/>
        <v>0</v>
      </c>
      <c r="V14" s="49">
        <f t="shared" si="62"/>
        <v>0</v>
      </c>
      <c r="W14" s="57">
        <v>0</v>
      </c>
      <c r="X14" s="76">
        <v>0</v>
      </c>
      <c r="Y14" s="287">
        <f t="shared" si="27"/>
        <v>2</v>
      </c>
      <c r="Z14" s="287">
        <f t="shared" si="28"/>
        <v>2</v>
      </c>
      <c r="AA14" s="287">
        <f t="shared" si="29"/>
        <v>2</v>
      </c>
      <c r="AB14" s="287">
        <f t="shared" si="30"/>
        <v>2</v>
      </c>
      <c r="AC14" s="287">
        <f t="shared" si="31"/>
        <v>2</v>
      </c>
      <c r="AD14" s="287">
        <f t="shared" si="32"/>
        <v>2</v>
      </c>
      <c r="AE14" s="287">
        <f t="shared" si="33"/>
        <v>2</v>
      </c>
      <c r="AF14" s="287">
        <f t="shared" si="34"/>
        <v>2</v>
      </c>
      <c r="AG14" s="287">
        <f t="shared" si="34"/>
        <v>2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26">
        <v>0</v>
      </c>
      <c r="AT14" s="33">
        <v>0</v>
      </c>
      <c r="AU14" s="71">
        <v>0</v>
      </c>
      <c r="AV14" s="71">
        <v>0</v>
      </c>
      <c r="AW14" s="183">
        <f t="shared" ref="AW14" si="65">SUM(W14:AV14)</f>
        <v>18</v>
      </c>
      <c r="AX14" s="57">
        <v>0</v>
      </c>
      <c r="AY14" s="76">
        <v>0</v>
      </c>
      <c r="AZ14" s="57">
        <v>0</v>
      </c>
      <c r="BA14" s="76">
        <v>0</v>
      </c>
      <c r="BB14" s="57">
        <v>0</v>
      </c>
      <c r="BC14" s="76">
        <v>0</v>
      </c>
      <c r="BD14" s="57">
        <v>0</v>
      </c>
      <c r="BE14" s="76">
        <v>0</v>
      </c>
      <c r="BF14" s="57">
        <v>0</v>
      </c>
      <c r="BG14" s="183">
        <f t="shared" si="63"/>
        <v>18</v>
      </c>
    </row>
    <row r="15" spans="1:60">
      <c r="A15" s="370"/>
      <c r="B15" s="362" t="s">
        <v>65</v>
      </c>
      <c r="C15" s="364" t="s">
        <v>66</v>
      </c>
      <c r="D15" s="92" t="s">
        <v>55</v>
      </c>
      <c r="E15" s="306">
        <f t="shared" ref="E15:BG15" si="66">E17+E30</f>
        <v>36</v>
      </c>
      <c r="F15" s="306">
        <f t="shared" si="66"/>
        <v>36</v>
      </c>
      <c r="G15" s="242">
        <f t="shared" si="66"/>
        <v>36</v>
      </c>
      <c r="H15" s="242">
        <f t="shared" si="66"/>
        <v>36</v>
      </c>
      <c r="I15" s="242">
        <f t="shared" si="66"/>
        <v>36</v>
      </c>
      <c r="J15" s="242">
        <f t="shared" si="66"/>
        <v>36</v>
      </c>
      <c r="K15" s="242">
        <f t="shared" si="66"/>
        <v>36</v>
      </c>
      <c r="L15" s="242">
        <f t="shared" si="66"/>
        <v>36</v>
      </c>
      <c r="M15" s="242">
        <f t="shared" si="66"/>
        <v>36</v>
      </c>
      <c r="N15" s="242">
        <f t="shared" si="66"/>
        <v>36</v>
      </c>
      <c r="O15" s="242">
        <f t="shared" si="66"/>
        <v>28</v>
      </c>
      <c r="P15" s="242">
        <f t="shared" si="66"/>
        <v>30</v>
      </c>
      <c r="Q15" s="242">
        <f t="shared" si="66"/>
        <v>30</v>
      </c>
      <c r="R15" s="242">
        <f t="shared" si="66"/>
        <v>30</v>
      </c>
      <c r="S15" s="242">
        <f t="shared" si="66"/>
        <v>30</v>
      </c>
      <c r="T15" s="242">
        <f t="shared" si="66"/>
        <v>30</v>
      </c>
      <c r="U15" s="242">
        <f t="shared" si="66"/>
        <v>26</v>
      </c>
      <c r="V15" s="242">
        <f t="shared" si="66"/>
        <v>564</v>
      </c>
      <c r="W15" s="242">
        <f t="shared" si="66"/>
        <v>0</v>
      </c>
      <c r="X15" s="242">
        <f t="shared" si="66"/>
        <v>0</v>
      </c>
      <c r="Y15" s="242">
        <f t="shared" si="66"/>
        <v>32</v>
      </c>
      <c r="Z15" s="242">
        <f t="shared" si="66"/>
        <v>32</v>
      </c>
      <c r="AA15" s="242">
        <f t="shared" si="66"/>
        <v>32</v>
      </c>
      <c r="AB15" s="242">
        <f t="shared" si="66"/>
        <v>32</v>
      </c>
      <c r="AC15" s="242">
        <f t="shared" si="66"/>
        <v>32</v>
      </c>
      <c r="AD15" s="242">
        <f t="shared" si="66"/>
        <v>32</v>
      </c>
      <c r="AE15" s="242">
        <f t="shared" si="66"/>
        <v>32</v>
      </c>
      <c r="AF15" s="242">
        <f t="shared" si="66"/>
        <v>32</v>
      </c>
      <c r="AG15" s="242">
        <f t="shared" si="66"/>
        <v>32</v>
      </c>
      <c r="AH15" s="242">
        <f t="shared" si="66"/>
        <v>36</v>
      </c>
      <c r="AI15" s="242">
        <f t="shared" si="66"/>
        <v>36</v>
      </c>
      <c r="AJ15" s="242">
        <f t="shared" si="66"/>
        <v>36</v>
      </c>
      <c r="AK15" s="242">
        <f t="shared" si="66"/>
        <v>36</v>
      </c>
      <c r="AL15" s="242">
        <f t="shared" si="66"/>
        <v>36</v>
      </c>
      <c r="AM15" s="242">
        <f t="shared" si="66"/>
        <v>36</v>
      </c>
      <c r="AN15" s="242">
        <f t="shared" si="66"/>
        <v>36</v>
      </c>
      <c r="AO15" s="242">
        <f t="shared" si="66"/>
        <v>36</v>
      </c>
      <c r="AP15" s="242">
        <f t="shared" si="66"/>
        <v>36</v>
      </c>
      <c r="AQ15" s="242">
        <f t="shared" si="66"/>
        <v>36</v>
      </c>
      <c r="AR15" s="242">
        <f t="shared" si="66"/>
        <v>36</v>
      </c>
      <c r="AS15" s="242">
        <f t="shared" si="66"/>
        <v>0</v>
      </c>
      <c r="AT15" s="242">
        <f t="shared" si="66"/>
        <v>0</v>
      </c>
      <c r="AU15" s="242">
        <f t="shared" si="66"/>
        <v>0</v>
      </c>
      <c r="AV15" s="242">
        <f t="shared" si="66"/>
        <v>0</v>
      </c>
      <c r="AW15" s="242">
        <f t="shared" si="66"/>
        <v>684</v>
      </c>
      <c r="AX15" s="242">
        <f t="shared" si="66"/>
        <v>0</v>
      </c>
      <c r="AY15" s="242">
        <f t="shared" si="66"/>
        <v>0</v>
      </c>
      <c r="AZ15" s="242">
        <f t="shared" si="66"/>
        <v>0</v>
      </c>
      <c r="BA15" s="242">
        <f t="shared" si="66"/>
        <v>0</v>
      </c>
      <c r="BB15" s="242">
        <f t="shared" si="66"/>
        <v>0</v>
      </c>
      <c r="BC15" s="242">
        <f t="shared" si="66"/>
        <v>0</v>
      </c>
      <c r="BD15" s="242">
        <f>BD17+BD30</f>
        <v>0</v>
      </c>
      <c r="BE15" s="242">
        <f t="shared" si="66"/>
        <v>0</v>
      </c>
      <c r="BF15" s="242">
        <f t="shared" si="66"/>
        <v>0</v>
      </c>
      <c r="BG15" s="242">
        <f t="shared" si="66"/>
        <v>1248</v>
      </c>
    </row>
    <row r="16" spans="1:60" s="69" customFormat="1">
      <c r="A16" s="370"/>
      <c r="B16" s="363"/>
      <c r="C16" s="365"/>
      <c r="D16" s="67" t="s">
        <v>56</v>
      </c>
      <c r="E16" s="67">
        <f t="shared" ref="E16:BF16" si="67">E18</f>
        <v>18</v>
      </c>
      <c r="F16" s="67">
        <f t="shared" si="67"/>
        <v>18</v>
      </c>
      <c r="G16" s="67">
        <f t="shared" si="67"/>
        <v>18</v>
      </c>
      <c r="H16" s="67">
        <f t="shared" si="67"/>
        <v>18</v>
      </c>
      <c r="I16" s="67">
        <f t="shared" si="67"/>
        <v>18</v>
      </c>
      <c r="J16" s="67">
        <f t="shared" si="67"/>
        <v>18</v>
      </c>
      <c r="K16" s="67">
        <f t="shared" si="67"/>
        <v>18</v>
      </c>
      <c r="L16" s="67">
        <f t="shared" si="67"/>
        <v>18</v>
      </c>
      <c r="M16" s="67">
        <f t="shared" si="67"/>
        <v>18</v>
      </c>
      <c r="N16" s="67">
        <f t="shared" si="67"/>
        <v>18</v>
      </c>
      <c r="O16" s="67">
        <f t="shared" si="67"/>
        <v>14</v>
      </c>
      <c r="P16" s="67">
        <f t="shared" si="67"/>
        <v>14</v>
      </c>
      <c r="Q16" s="67">
        <f t="shared" si="67"/>
        <v>14</v>
      </c>
      <c r="R16" s="67">
        <f t="shared" si="67"/>
        <v>14</v>
      </c>
      <c r="S16" s="67">
        <f t="shared" si="67"/>
        <v>14</v>
      </c>
      <c r="T16" s="67">
        <f t="shared" si="67"/>
        <v>14</v>
      </c>
      <c r="U16" s="67">
        <f t="shared" si="67"/>
        <v>12</v>
      </c>
      <c r="V16" s="67">
        <f t="shared" si="67"/>
        <v>276</v>
      </c>
      <c r="W16" s="67">
        <f t="shared" si="67"/>
        <v>0</v>
      </c>
      <c r="X16" s="67">
        <f t="shared" si="67"/>
        <v>0</v>
      </c>
      <c r="Y16" s="67">
        <f t="shared" si="67"/>
        <v>16</v>
      </c>
      <c r="Z16" s="67">
        <f t="shared" si="67"/>
        <v>16</v>
      </c>
      <c r="AA16" s="67">
        <f t="shared" si="67"/>
        <v>16</v>
      </c>
      <c r="AB16" s="67">
        <f t="shared" si="67"/>
        <v>16</v>
      </c>
      <c r="AC16" s="67">
        <f t="shared" si="67"/>
        <v>16</v>
      </c>
      <c r="AD16" s="67">
        <f t="shared" ref="AD16" si="68">AD18</f>
        <v>16</v>
      </c>
      <c r="AE16" s="67">
        <f t="shared" si="67"/>
        <v>16</v>
      </c>
      <c r="AF16" s="67">
        <f t="shared" si="67"/>
        <v>16</v>
      </c>
      <c r="AG16" s="67">
        <f t="shared" si="67"/>
        <v>16</v>
      </c>
      <c r="AH16" s="67">
        <f t="shared" si="67"/>
        <v>18</v>
      </c>
      <c r="AI16" s="67">
        <f t="shared" si="67"/>
        <v>18</v>
      </c>
      <c r="AJ16" s="67">
        <f t="shared" si="67"/>
        <v>18</v>
      </c>
      <c r="AK16" s="67">
        <f t="shared" si="67"/>
        <v>18</v>
      </c>
      <c r="AL16" s="67">
        <f t="shared" si="67"/>
        <v>18</v>
      </c>
      <c r="AM16" s="67">
        <f t="shared" si="67"/>
        <v>18</v>
      </c>
      <c r="AN16" s="67">
        <f t="shared" si="67"/>
        <v>18</v>
      </c>
      <c r="AO16" s="67">
        <f t="shared" si="67"/>
        <v>18</v>
      </c>
      <c r="AP16" s="67">
        <f t="shared" si="67"/>
        <v>18</v>
      </c>
      <c r="AQ16" s="67">
        <f t="shared" si="67"/>
        <v>18</v>
      </c>
      <c r="AR16" s="67">
        <f t="shared" si="67"/>
        <v>18</v>
      </c>
      <c r="AS16" s="67">
        <f t="shared" si="67"/>
        <v>0</v>
      </c>
      <c r="AT16" s="67">
        <f t="shared" si="67"/>
        <v>0</v>
      </c>
      <c r="AU16" s="67">
        <f t="shared" si="67"/>
        <v>0</v>
      </c>
      <c r="AV16" s="67">
        <f t="shared" si="67"/>
        <v>0</v>
      </c>
      <c r="AW16" s="158">
        <f t="shared" si="67"/>
        <v>342</v>
      </c>
      <c r="AX16" s="67">
        <f t="shared" si="67"/>
        <v>0</v>
      </c>
      <c r="AY16" s="67">
        <f t="shared" si="67"/>
        <v>0</v>
      </c>
      <c r="AZ16" s="67">
        <f t="shared" si="67"/>
        <v>0</v>
      </c>
      <c r="BA16" s="67">
        <f t="shared" si="67"/>
        <v>0</v>
      </c>
      <c r="BB16" s="67">
        <f t="shared" si="67"/>
        <v>0</v>
      </c>
      <c r="BC16" s="67">
        <f t="shared" si="67"/>
        <v>0</v>
      </c>
      <c r="BD16" s="67">
        <f t="shared" si="67"/>
        <v>0</v>
      </c>
      <c r="BE16" s="67">
        <f t="shared" si="67"/>
        <v>0</v>
      </c>
      <c r="BF16" s="67">
        <f t="shared" si="67"/>
        <v>0</v>
      </c>
      <c r="BG16" s="182">
        <f t="shared" ref="BG16" si="69">BG18+BG22</f>
        <v>654</v>
      </c>
    </row>
    <row r="17" spans="1:60" s="53" customFormat="1">
      <c r="A17" s="370"/>
      <c r="B17" s="318" t="s">
        <v>72</v>
      </c>
      <c r="C17" s="324" t="s">
        <v>73</v>
      </c>
      <c r="D17" s="89" t="s">
        <v>55</v>
      </c>
      <c r="E17" s="305">
        <f t="shared" ref="E17:BG17" si="70">E19+E25</f>
        <v>36</v>
      </c>
      <c r="F17" s="305">
        <f t="shared" si="70"/>
        <v>36</v>
      </c>
      <c r="G17" s="239">
        <f t="shared" si="70"/>
        <v>36</v>
      </c>
      <c r="H17" s="239">
        <f t="shared" si="70"/>
        <v>36</v>
      </c>
      <c r="I17" s="239">
        <f t="shared" si="70"/>
        <v>36</v>
      </c>
      <c r="J17" s="239">
        <f t="shared" si="70"/>
        <v>36</v>
      </c>
      <c r="K17" s="239">
        <f t="shared" si="70"/>
        <v>36</v>
      </c>
      <c r="L17" s="239">
        <f t="shared" si="70"/>
        <v>36</v>
      </c>
      <c r="M17" s="239">
        <f t="shared" si="70"/>
        <v>36</v>
      </c>
      <c r="N17" s="239">
        <f t="shared" si="70"/>
        <v>36</v>
      </c>
      <c r="O17" s="239">
        <f t="shared" si="70"/>
        <v>28</v>
      </c>
      <c r="P17" s="239">
        <f t="shared" si="70"/>
        <v>28</v>
      </c>
      <c r="Q17" s="239">
        <f t="shared" si="70"/>
        <v>28</v>
      </c>
      <c r="R17" s="239">
        <f t="shared" si="70"/>
        <v>28</v>
      </c>
      <c r="S17" s="239">
        <f t="shared" si="70"/>
        <v>28</v>
      </c>
      <c r="T17" s="239">
        <f t="shared" si="70"/>
        <v>28</v>
      </c>
      <c r="U17" s="239">
        <f t="shared" si="70"/>
        <v>24</v>
      </c>
      <c r="V17" s="239">
        <f t="shared" si="70"/>
        <v>552</v>
      </c>
      <c r="W17" s="239">
        <f t="shared" si="70"/>
        <v>0</v>
      </c>
      <c r="X17" s="239">
        <f t="shared" si="70"/>
        <v>0</v>
      </c>
      <c r="Y17" s="239">
        <f t="shared" si="70"/>
        <v>32</v>
      </c>
      <c r="Z17" s="239">
        <f t="shared" si="70"/>
        <v>32</v>
      </c>
      <c r="AA17" s="239">
        <f t="shared" si="70"/>
        <v>32</v>
      </c>
      <c r="AB17" s="239">
        <f t="shared" si="70"/>
        <v>32</v>
      </c>
      <c r="AC17" s="239">
        <f t="shared" si="70"/>
        <v>32</v>
      </c>
      <c r="AD17" s="239">
        <f t="shared" si="70"/>
        <v>32</v>
      </c>
      <c r="AE17" s="239">
        <f t="shared" si="70"/>
        <v>32</v>
      </c>
      <c r="AF17" s="239">
        <f t="shared" si="70"/>
        <v>32</v>
      </c>
      <c r="AG17" s="239">
        <f t="shared" si="70"/>
        <v>32</v>
      </c>
      <c r="AH17" s="239">
        <f t="shared" si="70"/>
        <v>36</v>
      </c>
      <c r="AI17" s="239">
        <f>AI19+AI25</f>
        <v>36</v>
      </c>
      <c r="AJ17" s="239">
        <f t="shared" si="70"/>
        <v>36</v>
      </c>
      <c r="AK17" s="239">
        <f t="shared" si="70"/>
        <v>36</v>
      </c>
      <c r="AL17" s="239">
        <f t="shared" si="70"/>
        <v>36</v>
      </c>
      <c r="AM17" s="239">
        <f t="shared" si="70"/>
        <v>36</v>
      </c>
      <c r="AN17" s="239">
        <f t="shared" si="70"/>
        <v>36</v>
      </c>
      <c r="AO17" s="239">
        <f t="shared" si="70"/>
        <v>36</v>
      </c>
      <c r="AP17" s="239">
        <f t="shared" si="70"/>
        <v>36</v>
      </c>
      <c r="AQ17" s="239">
        <f t="shared" si="70"/>
        <v>36</v>
      </c>
      <c r="AR17" s="239">
        <f t="shared" si="70"/>
        <v>36</v>
      </c>
      <c r="AS17" s="239">
        <f t="shared" si="70"/>
        <v>0</v>
      </c>
      <c r="AT17" s="239">
        <f t="shared" si="70"/>
        <v>0</v>
      </c>
      <c r="AU17" s="239">
        <f t="shared" si="70"/>
        <v>0</v>
      </c>
      <c r="AV17" s="239">
        <f t="shared" si="70"/>
        <v>0</v>
      </c>
      <c r="AW17" s="239">
        <f t="shared" si="70"/>
        <v>684</v>
      </c>
      <c r="AX17" s="239">
        <f t="shared" si="70"/>
        <v>0</v>
      </c>
      <c r="AY17" s="239">
        <f t="shared" si="70"/>
        <v>0</v>
      </c>
      <c r="AZ17" s="239">
        <f t="shared" si="70"/>
        <v>0</v>
      </c>
      <c r="BA17" s="239">
        <f t="shared" si="70"/>
        <v>0</v>
      </c>
      <c r="BB17" s="239">
        <f t="shared" si="70"/>
        <v>0</v>
      </c>
      <c r="BC17" s="239">
        <f t="shared" si="70"/>
        <v>0</v>
      </c>
      <c r="BD17" s="239">
        <f t="shared" si="70"/>
        <v>0</v>
      </c>
      <c r="BE17" s="239">
        <f>BE19+BE25</f>
        <v>0</v>
      </c>
      <c r="BF17" s="239">
        <f t="shared" si="70"/>
        <v>0</v>
      </c>
      <c r="BG17" s="239">
        <f t="shared" si="70"/>
        <v>1236</v>
      </c>
    </row>
    <row r="18" spans="1:60" s="70" customFormat="1">
      <c r="A18" s="370"/>
      <c r="B18" s="319"/>
      <c r="C18" s="325"/>
      <c r="D18" s="51" t="s">
        <v>56</v>
      </c>
      <c r="E18" s="51">
        <f t="shared" ref="E18:AF18" si="71">E17/2</f>
        <v>18</v>
      </c>
      <c r="F18" s="51">
        <f t="shared" si="71"/>
        <v>18</v>
      </c>
      <c r="G18" s="51">
        <f t="shared" si="71"/>
        <v>18</v>
      </c>
      <c r="H18" s="51">
        <f t="shared" si="71"/>
        <v>18</v>
      </c>
      <c r="I18" s="51">
        <f t="shared" si="71"/>
        <v>18</v>
      </c>
      <c r="J18" s="51">
        <f t="shared" si="71"/>
        <v>18</v>
      </c>
      <c r="K18" s="51">
        <f t="shared" si="71"/>
        <v>18</v>
      </c>
      <c r="L18" s="51">
        <f t="shared" si="71"/>
        <v>18</v>
      </c>
      <c r="M18" s="51">
        <f t="shared" si="71"/>
        <v>18</v>
      </c>
      <c r="N18" s="51">
        <f t="shared" si="71"/>
        <v>18</v>
      </c>
      <c r="O18" s="51">
        <f t="shared" si="71"/>
        <v>14</v>
      </c>
      <c r="P18" s="51">
        <f t="shared" si="71"/>
        <v>14</v>
      </c>
      <c r="Q18" s="51">
        <f t="shared" si="71"/>
        <v>14</v>
      </c>
      <c r="R18" s="51">
        <f t="shared" si="71"/>
        <v>14</v>
      </c>
      <c r="S18" s="51">
        <f t="shared" si="71"/>
        <v>14</v>
      </c>
      <c r="T18" s="51">
        <f t="shared" si="71"/>
        <v>14</v>
      </c>
      <c r="U18" s="51">
        <f t="shared" si="71"/>
        <v>12</v>
      </c>
      <c r="V18" s="51">
        <f t="shared" si="71"/>
        <v>276</v>
      </c>
      <c r="W18" s="51">
        <f t="shared" si="71"/>
        <v>0</v>
      </c>
      <c r="X18" s="51">
        <f t="shared" si="71"/>
        <v>0</v>
      </c>
      <c r="Y18" s="51">
        <f t="shared" si="71"/>
        <v>16</v>
      </c>
      <c r="Z18" s="51">
        <f t="shared" si="71"/>
        <v>16</v>
      </c>
      <c r="AA18" s="51">
        <f t="shared" si="71"/>
        <v>16</v>
      </c>
      <c r="AB18" s="51">
        <f t="shared" si="71"/>
        <v>16</v>
      </c>
      <c r="AC18" s="51">
        <f t="shared" si="71"/>
        <v>16</v>
      </c>
      <c r="AD18" s="51">
        <f t="shared" si="71"/>
        <v>16</v>
      </c>
      <c r="AE18" s="51">
        <f t="shared" si="71"/>
        <v>16</v>
      </c>
      <c r="AF18" s="51">
        <f t="shared" si="71"/>
        <v>16</v>
      </c>
      <c r="AG18" s="51">
        <f>AG17/2</f>
        <v>16</v>
      </c>
      <c r="AH18" s="51">
        <f t="shared" ref="AH18" si="72">AH17/2</f>
        <v>18</v>
      </c>
      <c r="AI18" s="51">
        <f t="shared" ref="AI18" si="73">AI17/2</f>
        <v>18</v>
      </c>
      <c r="AJ18" s="51">
        <f t="shared" ref="AJ18" si="74">AJ17/2</f>
        <v>18</v>
      </c>
      <c r="AK18" s="51">
        <f t="shared" ref="AK18" si="75">AK17/2</f>
        <v>18</v>
      </c>
      <c r="AL18" s="51">
        <f t="shared" ref="AL18" si="76">AL17/2</f>
        <v>18</v>
      </c>
      <c r="AM18" s="51">
        <f t="shared" ref="AM18" si="77">AM17/2</f>
        <v>18</v>
      </c>
      <c r="AN18" s="51">
        <f t="shared" ref="AN18" si="78">AN17/2</f>
        <v>18</v>
      </c>
      <c r="AO18" s="51">
        <f t="shared" ref="AO18" si="79">AO17/2</f>
        <v>18</v>
      </c>
      <c r="AP18" s="51">
        <f t="shared" ref="AP18" si="80">AP17/2</f>
        <v>18</v>
      </c>
      <c r="AQ18" s="51">
        <f t="shared" ref="AQ18" si="81">AQ17/2</f>
        <v>18</v>
      </c>
      <c r="AR18" s="51">
        <f t="shared" ref="AR18" si="82">AR17/2</f>
        <v>18</v>
      </c>
      <c r="AS18" s="51">
        <f t="shared" ref="AS18" si="83">AS17/2</f>
        <v>0</v>
      </c>
      <c r="AT18" s="51">
        <f t="shared" ref="AT18" si="84">AT17/2</f>
        <v>0</v>
      </c>
      <c r="AU18" s="51">
        <f t="shared" ref="AU18" si="85">AU17/2</f>
        <v>0</v>
      </c>
      <c r="AV18" s="51">
        <f t="shared" ref="AV18" si="86">AV17/2</f>
        <v>0</v>
      </c>
      <c r="AW18" s="51">
        <f t="shared" ref="AW18" si="87">AW17/2</f>
        <v>342</v>
      </c>
      <c r="AX18" s="51">
        <f t="shared" ref="AX18" si="88">AX17/2</f>
        <v>0</v>
      </c>
      <c r="AY18" s="51">
        <f t="shared" ref="AY18" si="89">AY17/2</f>
        <v>0</v>
      </c>
      <c r="AZ18" s="51">
        <f t="shared" ref="AZ18" si="90">AZ17/2</f>
        <v>0</v>
      </c>
      <c r="BA18" s="51">
        <f t="shared" ref="BA18" si="91">BA17/2</f>
        <v>0</v>
      </c>
      <c r="BB18" s="51">
        <f t="shared" ref="BB18" si="92">BB17/2</f>
        <v>0</v>
      </c>
      <c r="BC18" s="51">
        <f t="shared" ref="BC18" si="93">BC17/2</f>
        <v>0</v>
      </c>
      <c r="BD18" s="51">
        <f t="shared" ref="BD18" si="94">BD17/2</f>
        <v>0</v>
      </c>
      <c r="BE18" s="51">
        <f t="shared" ref="BE18" si="95">BE17/2</f>
        <v>0</v>
      </c>
      <c r="BF18" s="51">
        <f t="shared" ref="BF18" si="96">BF17/2</f>
        <v>0</v>
      </c>
      <c r="BG18" s="51">
        <f t="shared" ref="BG18" si="97">BG17/2</f>
        <v>618</v>
      </c>
    </row>
    <row r="19" spans="1:60" s="38" customFormat="1">
      <c r="A19" s="370"/>
      <c r="B19" s="326" t="s">
        <v>146</v>
      </c>
      <c r="C19" s="328" t="s">
        <v>165</v>
      </c>
      <c r="D19" s="93" t="s">
        <v>55</v>
      </c>
      <c r="E19" s="183">
        <f>E27+E23</f>
        <v>36</v>
      </c>
      <c r="F19" s="243">
        <f t="shared" ref="F19:BG19" si="98">F21+F23+F24</f>
        <v>36</v>
      </c>
      <c r="G19" s="243">
        <f t="shared" si="98"/>
        <v>36</v>
      </c>
      <c r="H19" s="243">
        <f t="shared" si="98"/>
        <v>36</v>
      </c>
      <c r="I19" s="243">
        <f t="shared" si="98"/>
        <v>36</v>
      </c>
      <c r="J19" s="243">
        <f t="shared" si="98"/>
        <v>36</v>
      </c>
      <c r="K19" s="243">
        <f t="shared" si="98"/>
        <v>36</v>
      </c>
      <c r="L19" s="243">
        <f t="shared" si="98"/>
        <v>36</v>
      </c>
      <c r="M19" s="243">
        <f t="shared" si="98"/>
        <v>36</v>
      </c>
      <c r="N19" s="243">
        <f t="shared" si="98"/>
        <v>36</v>
      </c>
      <c r="O19" s="243">
        <f t="shared" si="98"/>
        <v>16</v>
      </c>
      <c r="P19" s="243">
        <f>P21+P23+P24</f>
        <v>16</v>
      </c>
      <c r="Q19" s="243">
        <f t="shared" si="98"/>
        <v>16</v>
      </c>
      <c r="R19" s="243">
        <f t="shared" si="98"/>
        <v>16</v>
      </c>
      <c r="S19" s="243">
        <f t="shared" si="98"/>
        <v>16</v>
      </c>
      <c r="T19" s="243">
        <f t="shared" si="98"/>
        <v>16</v>
      </c>
      <c r="U19" s="243">
        <f t="shared" si="98"/>
        <v>12</v>
      </c>
      <c r="V19" s="243">
        <f t="shared" si="98"/>
        <v>468</v>
      </c>
      <c r="W19" s="243">
        <f t="shared" si="98"/>
        <v>0</v>
      </c>
      <c r="X19" s="243">
        <f t="shared" si="98"/>
        <v>0</v>
      </c>
      <c r="Y19" s="243">
        <f t="shared" si="98"/>
        <v>16</v>
      </c>
      <c r="Z19" s="243">
        <f t="shared" si="98"/>
        <v>16</v>
      </c>
      <c r="AA19" s="243">
        <f t="shared" si="98"/>
        <v>16</v>
      </c>
      <c r="AB19" s="243">
        <f t="shared" si="98"/>
        <v>16</v>
      </c>
      <c r="AC19" s="243">
        <f t="shared" si="98"/>
        <v>16</v>
      </c>
      <c r="AD19" s="243">
        <f t="shared" si="98"/>
        <v>16</v>
      </c>
      <c r="AE19" s="243">
        <f t="shared" si="98"/>
        <v>16</v>
      </c>
      <c r="AF19" s="243">
        <f t="shared" si="98"/>
        <v>16</v>
      </c>
      <c r="AG19" s="243">
        <f t="shared" si="98"/>
        <v>16</v>
      </c>
      <c r="AH19" s="243">
        <f t="shared" si="98"/>
        <v>36</v>
      </c>
      <c r="AI19" s="243">
        <f t="shared" si="98"/>
        <v>36</v>
      </c>
      <c r="AJ19" s="243">
        <f t="shared" si="98"/>
        <v>36</v>
      </c>
      <c r="AK19" s="243">
        <f t="shared" si="98"/>
        <v>36</v>
      </c>
      <c r="AL19" s="243">
        <f t="shared" si="98"/>
        <v>36</v>
      </c>
      <c r="AM19" s="243">
        <f t="shared" si="98"/>
        <v>36</v>
      </c>
      <c r="AN19" s="243">
        <f t="shared" si="98"/>
        <v>36</v>
      </c>
      <c r="AO19" s="243">
        <f t="shared" si="98"/>
        <v>36</v>
      </c>
      <c r="AP19" s="243">
        <f t="shared" si="98"/>
        <v>36</v>
      </c>
      <c r="AQ19" s="243">
        <f t="shared" si="98"/>
        <v>36</v>
      </c>
      <c r="AR19" s="243">
        <f t="shared" si="98"/>
        <v>36</v>
      </c>
      <c r="AS19" s="243">
        <f t="shared" si="98"/>
        <v>0</v>
      </c>
      <c r="AT19" s="243">
        <f t="shared" si="98"/>
        <v>0</v>
      </c>
      <c r="AU19" s="243">
        <f t="shared" si="98"/>
        <v>0</v>
      </c>
      <c r="AV19" s="243">
        <f t="shared" si="98"/>
        <v>0</v>
      </c>
      <c r="AW19" s="243">
        <f t="shared" si="98"/>
        <v>540</v>
      </c>
      <c r="AX19" s="243">
        <f t="shared" si="98"/>
        <v>0</v>
      </c>
      <c r="AY19" s="243">
        <f t="shared" si="98"/>
        <v>0</v>
      </c>
      <c r="AZ19" s="243">
        <f t="shared" si="98"/>
        <v>0</v>
      </c>
      <c r="BA19" s="243">
        <f t="shared" si="98"/>
        <v>0</v>
      </c>
      <c r="BB19" s="243">
        <f>BB21+BB23+BB24</f>
        <v>0</v>
      </c>
      <c r="BC19" s="243">
        <f t="shared" si="98"/>
        <v>0</v>
      </c>
      <c r="BD19" s="243">
        <f t="shared" si="98"/>
        <v>0</v>
      </c>
      <c r="BE19" s="243">
        <f t="shared" si="98"/>
        <v>0</v>
      </c>
      <c r="BF19" s="243">
        <f t="shared" si="98"/>
        <v>0</v>
      </c>
      <c r="BG19" s="243">
        <f t="shared" si="98"/>
        <v>1008</v>
      </c>
    </row>
    <row r="20" spans="1:60">
      <c r="A20" s="370"/>
      <c r="B20" s="327"/>
      <c r="C20" s="329"/>
      <c r="D20" s="48" t="s">
        <v>56</v>
      </c>
      <c r="E20" s="48">
        <f>E19/2</f>
        <v>18</v>
      </c>
      <c r="F20" s="48">
        <f t="shared" ref="F20:AM20" si="99">F19/2</f>
        <v>18</v>
      </c>
      <c r="G20" s="48">
        <f t="shared" si="99"/>
        <v>18</v>
      </c>
      <c r="H20" s="48">
        <f t="shared" si="99"/>
        <v>18</v>
      </c>
      <c r="I20" s="48">
        <f t="shared" si="99"/>
        <v>18</v>
      </c>
      <c r="J20" s="48">
        <f t="shared" si="99"/>
        <v>18</v>
      </c>
      <c r="K20" s="48">
        <f t="shared" si="99"/>
        <v>18</v>
      </c>
      <c r="L20" s="48">
        <f t="shared" si="99"/>
        <v>18</v>
      </c>
      <c r="M20" s="48">
        <f t="shared" si="99"/>
        <v>18</v>
      </c>
      <c r="N20" s="48">
        <f t="shared" si="99"/>
        <v>18</v>
      </c>
      <c r="O20" s="48">
        <f t="shared" si="99"/>
        <v>8</v>
      </c>
      <c r="P20" s="48">
        <f t="shared" si="99"/>
        <v>8</v>
      </c>
      <c r="Q20" s="48">
        <f t="shared" si="99"/>
        <v>8</v>
      </c>
      <c r="R20" s="48">
        <f t="shared" si="99"/>
        <v>8</v>
      </c>
      <c r="S20" s="48">
        <f t="shared" si="99"/>
        <v>8</v>
      </c>
      <c r="T20" s="48">
        <f t="shared" si="99"/>
        <v>8</v>
      </c>
      <c r="U20" s="48">
        <f t="shared" si="99"/>
        <v>6</v>
      </c>
      <c r="V20" s="48">
        <f t="shared" si="99"/>
        <v>234</v>
      </c>
      <c r="W20" s="48">
        <f t="shared" si="99"/>
        <v>0</v>
      </c>
      <c r="X20" s="48">
        <f t="shared" si="99"/>
        <v>0</v>
      </c>
      <c r="Y20" s="48">
        <f t="shared" si="99"/>
        <v>8</v>
      </c>
      <c r="Z20" s="48">
        <f t="shared" si="99"/>
        <v>8</v>
      </c>
      <c r="AA20" s="48">
        <f t="shared" si="99"/>
        <v>8</v>
      </c>
      <c r="AB20" s="48">
        <f t="shared" si="99"/>
        <v>8</v>
      </c>
      <c r="AC20" s="48">
        <f t="shared" si="99"/>
        <v>8</v>
      </c>
      <c r="AD20" s="48">
        <f t="shared" si="99"/>
        <v>8</v>
      </c>
      <c r="AE20" s="48">
        <f t="shared" si="99"/>
        <v>8</v>
      </c>
      <c r="AF20" s="48">
        <f t="shared" si="99"/>
        <v>8</v>
      </c>
      <c r="AG20" s="48">
        <f t="shared" si="99"/>
        <v>8</v>
      </c>
      <c r="AH20" s="48">
        <f t="shared" si="99"/>
        <v>18</v>
      </c>
      <c r="AI20" s="48">
        <f t="shared" si="99"/>
        <v>18</v>
      </c>
      <c r="AJ20" s="48">
        <f t="shared" si="99"/>
        <v>18</v>
      </c>
      <c r="AK20" s="48">
        <f t="shared" si="99"/>
        <v>18</v>
      </c>
      <c r="AL20" s="48">
        <f t="shared" si="99"/>
        <v>18</v>
      </c>
      <c r="AM20" s="48">
        <f t="shared" si="99"/>
        <v>18</v>
      </c>
      <c r="AN20" s="48">
        <f>AN19/2</f>
        <v>18</v>
      </c>
      <c r="AO20" s="48">
        <f t="shared" ref="AO20" si="100">AO19/2</f>
        <v>18</v>
      </c>
      <c r="AP20" s="48">
        <f t="shared" ref="AP20" si="101">AP19/2</f>
        <v>18</v>
      </c>
      <c r="AQ20" s="48">
        <f t="shared" ref="AQ20" si="102">AQ19/2</f>
        <v>18</v>
      </c>
      <c r="AR20" s="48">
        <f t="shared" ref="AR20" si="103">AR19/2</f>
        <v>18</v>
      </c>
      <c r="AS20" s="48">
        <f t="shared" ref="AS20" si="104">AS19/2</f>
        <v>0</v>
      </c>
      <c r="AT20" s="48">
        <f t="shared" ref="AT20" si="105">AT19/2</f>
        <v>0</v>
      </c>
      <c r="AU20" s="48">
        <f t="shared" ref="AU20" si="106">AU19/2</f>
        <v>0</v>
      </c>
      <c r="AV20" s="48">
        <f t="shared" ref="AV20" si="107">AV19/2</f>
        <v>0</v>
      </c>
      <c r="AW20" s="48">
        <f t="shared" ref="AW20" si="108">AW19/2</f>
        <v>270</v>
      </c>
      <c r="AX20" s="48">
        <f t="shared" ref="AX20" si="109">AX19/2</f>
        <v>0</v>
      </c>
      <c r="AY20" s="48">
        <f t="shared" ref="AY20" si="110">AY19/2</f>
        <v>0</v>
      </c>
      <c r="AZ20" s="48">
        <f t="shared" ref="AZ20" si="111">AZ19/2</f>
        <v>0</v>
      </c>
      <c r="BA20" s="48">
        <f t="shared" ref="BA20" si="112">BA19/2</f>
        <v>0</v>
      </c>
      <c r="BB20" s="48">
        <f t="shared" ref="BB20" si="113">BB19/2</f>
        <v>0</v>
      </c>
      <c r="BC20" s="48">
        <f t="shared" ref="BC20" si="114">BC19/2</f>
        <v>0</v>
      </c>
      <c r="BD20" s="48">
        <f t="shared" ref="BD20" si="115">BD19/2</f>
        <v>0</v>
      </c>
      <c r="BE20" s="48">
        <f t="shared" ref="BE20" si="116">BE19/2</f>
        <v>0</v>
      </c>
      <c r="BF20" s="48">
        <f t="shared" ref="BF20" si="117">BF19/2</f>
        <v>0</v>
      </c>
      <c r="BG20" s="48">
        <f t="shared" ref="BG20" si="118">BG19/2</f>
        <v>504</v>
      </c>
    </row>
    <row r="21" spans="1:60" s="38" customFormat="1">
      <c r="A21" s="370"/>
      <c r="B21" s="314" t="s">
        <v>143</v>
      </c>
      <c r="C21" s="330" t="s">
        <v>164</v>
      </c>
      <c r="D21" s="86" t="s">
        <v>55</v>
      </c>
      <c r="E21" s="8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8">
        <v>4</v>
      </c>
      <c r="P21" s="8">
        <v>4</v>
      </c>
      <c r="Q21" s="8">
        <v>4</v>
      </c>
      <c r="R21" s="8">
        <v>4</v>
      </c>
      <c r="S21" s="8">
        <v>4</v>
      </c>
      <c r="T21" s="8">
        <v>4</v>
      </c>
      <c r="U21" s="8">
        <v>12</v>
      </c>
      <c r="V21" s="49">
        <f t="shared" ref="V21:V22" si="119">SUM(E21:U21)</f>
        <v>36</v>
      </c>
      <c r="W21" s="57">
        <v>0</v>
      </c>
      <c r="X21" s="76">
        <v>0</v>
      </c>
      <c r="Y21" s="8">
        <v>4</v>
      </c>
      <c r="Z21" s="8">
        <v>4</v>
      </c>
      <c r="AA21" s="8">
        <v>4</v>
      </c>
      <c r="AB21" s="8">
        <v>4</v>
      </c>
      <c r="AC21" s="8">
        <v>4</v>
      </c>
      <c r="AD21" s="8">
        <v>4</v>
      </c>
      <c r="AE21" s="8">
        <v>4</v>
      </c>
      <c r="AF21" s="8">
        <v>4</v>
      </c>
      <c r="AG21" s="8">
        <v>4</v>
      </c>
      <c r="AH21" s="36">
        <v>0</v>
      </c>
      <c r="AI21" s="36">
        <v>0</v>
      </c>
      <c r="AJ21" s="36">
        <v>0</v>
      </c>
      <c r="AK21" s="36">
        <v>0</v>
      </c>
      <c r="AL21" s="36">
        <v>0</v>
      </c>
      <c r="AM21" s="36">
        <v>0</v>
      </c>
      <c r="AN21" s="36">
        <v>0</v>
      </c>
      <c r="AO21" s="36">
        <v>0</v>
      </c>
      <c r="AP21" s="36">
        <v>0</v>
      </c>
      <c r="AQ21" s="36">
        <v>0</v>
      </c>
      <c r="AR21" s="36">
        <v>0</v>
      </c>
      <c r="AS21" s="234">
        <v>0</v>
      </c>
      <c r="AT21" s="31">
        <v>0</v>
      </c>
      <c r="AU21" s="71">
        <v>0</v>
      </c>
      <c r="AV21" s="71">
        <v>0</v>
      </c>
      <c r="AW21" s="93">
        <f t="shared" ref="AW21:AW23" si="120">SUM(W21:AV21)</f>
        <v>36</v>
      </c>
      <c r="AX21" s="57">
        <v>0</v>
      </c>
      <c r="AY21" s="76">
        <v>0</v>
      </c>
      <c r="AZ21" s="57">
        <v>0</v>
      </c>
      <c r="BA21" s="76">
        <v>0</v>
      </c>
      <c r="BB21" s="57">
        <v>0</v>
      </c>
      <c r="BC21" s="76">
        <v>0</v>
      </c>
      <c r="BD21" s="57">
        <v>0</v>
      </c>
      <c r="BE21" s="76">
        <v>0</v>
      </c>
      <c r="BF21" s="57">
        <v>0</v>
      </c>
      <c r="BG21" s="286">
        <f t="shared" ref="BG21:BG22" si="121">V21+AW21</f>
        <v>72</v>
      </c>
    </row>
    <row r="22" spans="1:60">
      <c r="A22" s="370"/>
      <c r="B22" s="315"/>
      <c r="C22" s="331"/>
      <c r="D22" s="88" t="s">
        <v>56</v>
      </c>
      <c r="E22" s="88">
        <f>E21/2</f>
        <v>0</v>
      </c>
      <c r="F22" s="36">
        <v>0</v>
      </c>
      <c r="G22" s="20">
        <f t="shared" ref="G22:U22" si="122">G21/2</f>
        <v>0</v>
      </c>
      <c r="H22" s="20">
        <f t="shared" si="122"/>
        <v>0</v>
      </c>
      <c r="I22" s="20">
        <f t="shared" si="122"/>
        <v>0</v>
      </c>
      <c r="J22" s="20">
        <f t="shared" si="122"/>
        <v>0</v>
      </c>
      <c r="K22" s="20">
        <f t="shared" si="122"/>
        <v>0</v>
      </c>
      <c r="L22" s="20">
        <f t="shared" si="122"/>
        <v>0</v>
      </c>
      <c r="M22" s="20">
        <f t="shared" si="122"/>
        <v>0</v>
      </c>
      <c r="N22" s="20">
        <f t="shared" si="122"/>
        <v>0</v>
      </c>
      <c r="O22" s="96">
        <f t="shared" si="122"/>
        <v>2</v>
      </c>
      <c r="P22" s="96">
        <f t="shared" si="122"/>
        <v>2</v>
      </c>
      <c r="Q22" s="96">
        <f t="shared" si="122"/>
        <v>2</v>
      </c>
      <c r="R22" s="96">
        <f t="shared" si="122"/>
        <v>2</v>
      </c>
      <c r="S22" s="96">
        <f t="shared" si="122"/>
        <v>2</v>
      </c>
      <c r="T22" s="96">
        <f t="shared" si="122"/>
        <v>2</v>
      </c>
      <c r="U22" s="180">
        <f t="shared" si="122"/>
        <v>6</v>
      </c>
      <c r="V22" s="49">
        <f t="shared" si="119"/>
        <v>18</v>
      </c>
      <c r="W22" s="57">
        <v>0</v>
      </c>
      <c r="X22" s="76">
        <v>0</v>
      </c>
      <c r="Y22" s="287">
        <f t="shared" ref="Y22:AG22" si="123">Y21/2</f>
        <v>2</v>
      </c>
      <c r="Z22" s="287">
        <f t="shared" si="123"/>
        <v>2</v>
      </c>
      <c r="AA22" s="287">
        <f t="shared" si="123"/>
        <v>2</v>
      </c>
      <c r="AB22" s="287">
        <f t="shared" si="123"/>
        <v>2</v>
      </c>
      <c r="AC22" s="287">
        <f t="shared" si="123"/>
        <v>2</v>
      </c>
      <c r="AD22" s="287">
        <f t="shared" si="123"/>
        <v>2</v>
      </c>
      <c r="AE22" s="287">
        <f t="shared" si="123"/>
        <v>2</v>
      </c>
      <c r="AF22" s="287">
        <f t="shared" si="123"/>
        <v>2</v>
      </c>
      <c r="AG22" s="287">
        <f t="shared" si="123"/>
        <v>2</v>
      </c>
      <c r="AH22" s="36">
        <v>0</v>
      </c>
      <c r="AI22" s="36">
        <v>0</v>
      </c>
      <c r="AJ22" s="36">
        <v>0</v>
      </c>
      <c r="AK22" s="36">
        <v>0</v>
      </c>
      <c r="AL22" s="36">
        <v>0</v>
      </c>
      <c r="AM22" s="36">
        <v>0</v>
      </c>
      <c r="AN22" s="36">
        <v>0</v>
      </c>
      <c r="AO22" s="36">
        <v>0</v>
      </c>
      <c r="AP22" s="36">
        <v>0</v>
      </c>
      <c r="AQ22" s="36">
        <v>0</v>
      </c>
      <c r="AR22" s="36">
        <v>0</v>
      </c>
      <c r="AS22" s="234">
        <v>0</v>
      </c>
      <c r="AT22" s="31">
        <v>0</v>
      </c>
      <c r="AU22" s="71">
        <v>0</v>
      </c>
      <c r="AV22" s="71">
        <v>0</v>
      </c>
      <c r="AW22" s="93">
        <f t="shared" si="120"/>
        <v>18</v>
      </c>
      <c r="AX22" s="57">
        <v>0</v>
      </c>
      <c r="AY22" s="76">
        <v>0</v>
      </c>
      <c r="AZ22" s="57">
        <v>0</v>
      </c>
      <c r="BA22" s="76">
        <v>0</v>
      </c>
      <c r="BB22" s="57">
        <v>0</v>
      </c>
      <c r="BC22" s="76">
        <v>0</v>
      </c>
      <c r="BD22" s="57">
        <v>0</v>
      </c>
      <c r="BE22" s="76">
        <v>0</v>
      </c>
      <c r="BF22" s="57">
        <v>0</v>
      </c>
      <c r="BG22" s="286">
        <f t="shared" si="121"/>
        <v>36</v>
      </c>
    </row>
    <row r="23" spans="1:60" s="38" customFormat="1">
      <c r="A23" s="370"/>
      <c r="B23" s="91" t="s">
        <v>145</v>
      </c>
      <c r="C23" s="87" t="s">
        <v>74</v>
      </c>
      <c r="D23" s="86" t="s">
        <v>55</v>
      </c>
      <c r="E23" s="77">
        <v>36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77">
        <v>12</v>
      </c>
      <c r="P23" s="77">
        <v>12</v>
      </c>
      <c r="Q23" s="77">
        <v>12</v>
      </c>
      <c r="R23" s="77">
        <v>12</v>
      </c>
      <c r="S23" s="77">
        <v>12</v>
      </c>
      <c r="T23" s="77">
        <v>12</v>
      </c>
      <c r="U23" s="8">
        <v>0</v>
      </c>
      <c r="V23" s="49">
        <f>SUM(E23:U23)</f>
        <v>108</v>
      </c>
      <c r="W23" s="57">
        <v>0</v>
      </c>
      <c r="X23" s="76">
        <v>0</v>
      </c>
      <c r="Y23" s="77">
        <v>12</v>
      </c>
      <c r="Z23" s="77">
        <v>12</v>
      </c>
      <c r="AA23" s="77">
        <v>12</v>
      </c>
      <c r="AB23" s="77">
        <v>12</v>
      </c>
      <c r="AC23" s="77">
        <v>12</v>
      </c>
      <c r="AD23" s="77">
        <v>12</v>
      </c>
      <c r="AE23" s="77">
        <v>12</v>
      </c>
      <c r="AF23" s="77">
        <v>12</v>
      </c>
      <c r="AG23" s="77">
        <v>12</v>
      </c>
      <c r="AH23" s="36">
        <v>0</v>
      </c>
      <c r="AI23" s="36">
        <v>0</v>
      </c>
      <c r="AJ23" s="36">
        <v>0</v>
      </c>
      <c r="AK23" s="36">
        <v>0</v>
      </c>
      <c r="AL23" s="36">
        <v>0</v>
      </c>
      <c r="AM23" s="36">
        <v>0</v>
      </c>
      <c r="AN23" s="36">
        <v>0</v>
      </c>
      <c r="AO23" s="36">
        <v>0</v>
      </c>
      <c r="AP23" s="36">
        <v>0</v>
      </c>
      <c r="AQ23" s="36">
        <v>0</v>
      </c>
      <c r="AR23" s="36">
        <v>0</v>
      </c>
      <c r="AS23" s="234">
        <v>0</v>
      </c>
      <c r="AT23" s="31">
        <v>0</v>
      </c>
      <c r="AU23" s="71">
        <v>0</v>
      </c>
      <c r="AV23" s="71">
        <v>0</v>
      </c>
      <c r="AW23" s="93">
        <f t="shared" si="120"/>
        <v>108</v>
      </c>
      <c r="AX23" s="57">
        <v>0</v>
      </c>
      <c r="AY23" s="76">
        <v>0</v>
      </c>
      <c r="AZ23" s="57">
        <v>0</v>
      </c>
      <c r="BA23" s="76">
        <v>0</v>
      </c>
      <c r="BB23" s="57">
        <v>0</v>
      </c>
      <c r="BC23" s="76">
        <v>0</v>
      </c>
      <c r="BD23" s="57">
        <v>0</v>
      </c>
      <c r="BE23" s="76">
        <v>0</v>
      </c>
      <c r="BF23" s="57">
        <v>0</v>
      </c>
      <c r="BG23" s="93">
        <f t="shared" ref="BG23:BG29" si="124">V23+AW23</f>
        <v>216</v>
      </c>
    </row>
    <row r="24" spans="1:60" s="38" customFormat="1">
      <c r="A24" s="370"/>
      <c r="B24" s="190" t="s">
        <v>148</v>
      </c>
      <c r="C24" s="191" t="s">
        <v>76</v>
      </c>
      <c r="D24" s="179"/>
      <c r="E24" s="18">
        <v>0</v>
      </c>
      <c r="F24" s="36">
        <v>36</v>
      </c>
      <c r="G24" s="36">
        <v>36</v>
      </c>
      <c r="H24" s="36">
        <v>36</v>
      </c>
      <c r="I24" s="36">
        <v>36</v>
      </c>
      <c r="J24" s="36">
        <v>36</v>
      </c>
      <c r="K24" s="36">
        <v>36</v>
      </c>
      <c r="L24" s="36">
        <v>36</v>
      </c>
      <c r="M24" s="36">
        <v>36</v>
      </c>
      <c r="N24" s="36">
        <v>36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18">
        <v>0</v>
      </c>
      <c r="V24" s="49">
        <f>SUM(E24:U24)</f>
        <v>324</v>
      </c>
      <c r="W24" s="57">
        <v>0</v>
      </c>
      <c r="X24" s="76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36">
        <v>36</v>
      </c>
      <c r="AI24" s="36">
        <v>36</v>
      </c>
      <c r="AJ24" s="36">
        <v>36</v>
      </c>
      <c r="AK24" s="36">
        <v>36</v>
      </c>
      <c r="AL24" s="36">
        <v>36</v>
      </c>
      <c r="AM24" s="36">
        <v>36</v>
      </c>
      <c r="AN24" s="36">
        <v>36</v>
      </c>
      <c r="AO24" s="36">
        <v>36</v>
      </c>
      <c r="AP24" s="36">
        <v>36</v>
      </c>
      <c r="AQ24" s="36">
        <v>36</v>
      </c>
      <c r="AR24" s="36">
        <v>36</v>
      </c>
      <c r="AS24" s="234">
        <v>0</v>
      </c>
      <c r="AT24" s="31">
        <v>0</v>
      </c>
      <c r="AU24" s="71">
        <v>0</v>
      </c>
      <c r="AV24" s="71">
        <v>0</v>
      </c>
      <c r="AW24" s="183">
        <f>SUM(Y24:AV24)</f>
        <v>396</v>
      </c>
      <c r="AX24" s="57">
        <v>0</v>
      </c>
      <c r="AY24" s="76">
        <v>0</v>
      </c>
      <c r="AZ24" s="57">
        <v>0</v>
      </c>
      <c r="BA24" s="76">
        <v>0</v>
      </c>
      <c r="BB24" s="57">
        <v>0</v>
      </c>
      <c r="BC24" s="76">
        <v>0</v>
      </c>
      <c r="BD24" s="57">
        <v>0</v>
      </c>
      <c r="BE24" s="76">
        <v>0</v>
      </c>
      <c r="BF24" s="57">
        <v>0</v>
      </c>
      <c r="BG24" s="183">
        <f t="shared" si="124"/>
        <v>720</v>
      </c>
      <c r="BH24" s="38">
        <f>SUM(Y24:AV24)</f>
        <v>396</v>
      </c>
    </row>
    <row r="25" spans="1:60" s="38" customFormat="1">
      <c r="A25" s="370"/>
      <c r="B25" s="326" t="s">
        <v>102</v>
      </c>
      <c r="C25" s="328" t="s">
        <v>166</v>
      </c>
      <c r="D25" s="183" t="s">
        <v>55</v>
      </c>
      <c r="E25" s="307">
        <f t="shared" ref="E25:BG25" si="125">E27+E29</f>
        <v>0</v>
      </c>
      <c r="F25" s="243">
        <f t="shared" si="125"/>
        <v>0</v>
      </c>
      <c r="G25" s="243">
        <f t="shared" si="125"/>
        <v>0</v>
      </c>
      <c r="H25" s="243">
        <f t="shared" si="125"/>
        <v>0</v>
      </c>
      <c r="I25" s="243">
        <f t="shared" si="125"/>
        <v>0</v>
      </c>
      <c r="J25" s="243">
        <f t="shared" si="125"/>
        <v>0</v>
      </c>
      <c r="K25" s="243">
        <f t="shared" si="125"/>
        <v>0</v>
      </c>
      <c r="L25" s="243">
        <f t="shared" si="125"/>
        <v>0</v>
      </c>
      <c r="M25" s="243">
        <f t="shared" si="125"/>
        <v>0</v>
      </c>
      <c r="N25" s="243">
        <f t="shared" si="125"/>
        <v>0</v>
      </c>
      <c r="O25" s="286">
        <f t="shared" si="125"/>
        <v>12</v>
      </c>
      <c r="P25" s="286">
        <f t="shared" si="125"/>
        <v>12</v>
      </c>
      <c r="Q25" s="286">
        <f t="shared" si="125"/>
        <v>12</v>
      </c>
      <c r="R25" s="286">
        <f t="shared" si="125"/>
        <v>12</v>
      </c>
      <c r="S25" s="286">
        <f t="shared" si="125"/>
        <v>12</v>
      </c>
      <c r="T25" s="286">
        <f t="shared" si="125"/>
        <v>12</v>
      </c>
      <c r="U25" s="286">
        <f t="shared" si="125"/>
        <v>12</v>
      </c>
      <c r="V25" s="243">
        <f t="shared" si="125"/>
        <v>84</v>
      </c>
      <c r="W25" s="243">
        <f t="shared" si="125"/>
        <v>0</v>
      </c>
      <c r="X25" s="243">
        <f t="shared" si="125"/>
        <v>0</v>
      </c>
      <c r="Y25" s="243">
        <f t="shared" si="125"/>
        <v>16</v>
      </c>
      <c r="Z25" s="243">
        <f t="shared" si="125"/>
        <v>16</v>
      </c>
      <c r="AA25" s="243">
        <f t="shared" si="125"/>
        <v>16</v>
      </c>
      <c r="AB25" s="243">
        <f t="shared" si="125"/>
        <v>16</v>
      </c>
      <c r="AC25" s="243">
        <f t="shared" si="125"/>
        <v>16</v>
      </c>
      <c r="AD25" s="243">
        <f t="shared" si="125"/>
        <v>16</v>
      </c>
      <c r="AE25" s="243">
        <f t="shared" si="125"/>
        <v>16</v>
      </c>
      <c r="AF25" s="243">
        <f t="shared" si="125"/>
        <v>16</v>
      </c>
      <c r="AG25" s="243">
        <f t="shared" si="125"/>
        <v>16</v>
      </c>
      <c r="AH25" s="243">
        <f t="shared" si="125"/>
        <v>0</v>
      </c>
      <c r="AI25" s="243">
        <f t="shared" si="125"/>
        <v>0</v>
      </c>
      <c r="AJ25" s="243">
        <f t="shared" si="125"/>
        <v>0</v>
      </c>
      <c r="AK25" s="243">
        <f>AK27+AK29</f>
        <v>0</v>
      </c>
      <c r="AL25" s="243">
        <f t="shared" si="125"/>
        <v>0</v>
      </c>
      <c r="AM25" s="243">
        <f t="shared" si="125"/>
        <v>0</v>
      </c>
      <c r="AN25" s="243">
        <f t="shared" si="125"/>
        <v>0</v>
      </c>
      <c r="AO25" s="243">
        <f t="shared" si="125"/>
        <v>0</v>
      </c>
      <c r="AP25" s="243">
        <f t="shared" si="125"/>
        <v>0</v>
      </c>
      <c r="AQ25" s="243">
        <f t="shared" si="125"/>
        <v>0</v>
      </c>
      <c r="AR25" s="243">
        <f t="shared" si="125"/>
        <v>0</v>
      </c>
      <c r="AS25" s="243">
        <f t="shared" si="125"/>
        <v>0</v>
      </c>
      <c r="AT25" s="243">
        <f t="shared" si="125"/>
        <v>0</v>
      </c>
      <c r="AU25" s="243">
        <f t="shared" si="125"/>
        <v>0</v>
      </c>
      <c r="AV25" s="243">
        <f t="shared" si="125"/>
        <v>0</v>
      </c>
      <c r="AW25" s="243">
        <f t="shared" si="125"/>
        <v>144</v>
      </c>
      <c r="AX25" s="243">
        <f t="shared" si="125"/>
        <v>0</v>
      </c>
      <c r="AY25" s="243">
        <f t="shared" si="125"/>
        <v>0</v>
      </c>
      <c r="AZ25" s="243">
        <f t="shared" si="125"/>
        <v>0</v>
      </c>
      <c r="BA25" s="243">
        <f t="shared" si="125"/>
        <v>0</v>
      </c>
      <c r="BB25" s="243">
        <f t="shared" si="125"/>
        <v>0</v>
      </c>
      <c r="BC25" s="243">
        <f t="shared" si="125"/>
        <v>0</v>
      </c>
      <c r="BD25" s="243">
        <f t="shared" si="125"/>
        <v>0</v>
      </c>
      <c r="BE25" s="243">
        <f t="shared" si="125"/>
        <v>0</v>
      </c>
      <c r="BF25" s="243">
        <f t="shared" si="125"/>
        <v>0</v>
      </c>
      <c r="BG25" s="243">
        <f t="shared" si="125"/>
        <v>228</v>
      </c>
    </row>
    <row r="26" spans="1:60">
      <c r="A26" s="370"/>
      <c r="B26" s="327"/>
      <c r="C26" s="329"/>
      <c r="D26" s="48" t="s">
        <v>56</v>
      </c>
      <c r="E26" s="48">
        <f t="shared" ref="E26:AK26" si="126">E25/2</f>
        <v>0</v>
      </c>
      <c r="F26" s="48">
        <f t="shared" si="126"/>
        <v>0</v>
      </c>
      <c r="G26" s="48">
        <f t="shared" si="126"/>
        <v>0</v>
      </c>
      <c r="H26" s="48">
        <f t="shared" si="126"/>
        <v>0</v>
      </c>
      <c r="I26" s="48">
        <f t="shared" si="126"/>
        <v>0</v>
      </c>
      <c r="J26" s="48">
        <f t="shared" si="126"/>
        <v>0</v>
      </c>
      <c r="K26" s="48">
        <f t="shared" si="126"/>
        <v>0</v>
      </c>
      <c r="L26" s="48">
        <f t="shared" si="126"/>
        <v>0</v>
      </c>
      <c r="M26" s="48">
        <f t="shared" si="126"/>
        <v>0</v>
      </c>
      <c r="N26" s="48">
        <f t="shared" si="126"/>
        <v>0</v>
      </c>
      <c r="O26" s="48">
        <f t="shared" si="126"/>
        <v>6</v>
      </c>
      <c r="P26" s="48">
        <f t="shared" si="126"/>
        <v>6</v>
      </c>
      <c r="Q26" s="48">
        <f t="shared" si="126"/>
        <v>6</v>
      </c>
      <c r="R26" s="48">
        <f t="shared" si="126"/>
        <v>6</v>
      </c>
      <c r="S26" s="48">
        <f t="shared" si="126"/>
        <v>6</v>
      </c>
      <c r="T26" s="48">
        <f t="shared" si="126"/>
        <v>6</v>
      </c>
      <c r="U26" s="48">
        <f t="shared" si="126"/>
        <v>6</v>
      </c>
      <c r="V26" s="48">
        <f t="shared" si="126"/>
        <v>42</v>
      </c>
      <c r="W26" s="48">
        <f t="shared" si="126"/>
        <v>0</v>
      </c>
      <c r="X26" s="48">
        <f t="shared" si="126"/>
        <v>0</v>
      </c>
      <c r="Y26" s="48">
        <f t="shared" si="126"/>
        <v>8</v>
      </c>
      <c r="Z26" s="48">
        <f t="shared" si="126"/>
        <v>8</v>
      </c>
      <c r="AA26" s="48">
        <f t="shared" si="126"/>
        <v>8</v>
      </c>
      <c r="AB26" s="48">
        <f t="shared" si="126"/>
        <v>8</v>
      </c>
      <c r="AC26" s="48">
        <f t="shared" si="126"/>
        <v>8</v>
      </c>
      <c r="AD26" s="48">
        <f t="shared" si="126"/>
        <v>8</v>
      </c>
      <c r="AE26" s="48">
        <f t="shared" si="126"/>
        <v>8</v>
      </c>
      <c r="AF26" s="48">
        <f t="shared" si="126"/>
        <v>8</v>
      </c>
      <c r="AG26" s="48">
        <f t="shared" si="126"/>
        <v>8</v>
      </c>
      <c r="AH26" s="48">
        <f t="shared" si="126"/>
        <v>0</v>
      </c>
      <c r="AI26" s="48">
        <f t="shared" si="126"/>
        <v>0</v>
      </c>
      <c r="AJ26" s="48">
        <f t="shared" si="126"/>
        <v>0</v>
      </c>
      <c r="AK26" s="48">
        <f t="shared" si="126"/>
        <v>0</v>
      </c>
      <c r="AL26" s="48">
        <f>AL25/2</f>
        <v>0</v>
      </c>
      <c r="AM26" s="48">
        <f t="shared" ref="AM26" si="127">AM25/2</f>
        <v>0</v>
      </c>
      <c r="AN26" s="48">
        <f t="shared" ref="AN26" si="128">AN25/2</f>
        <v>0</v>
      </c>
      <c r="AO26" s="48">
        <f t="shared" ref="AO26:AP26" si="129">AO25/2</f>
        <v>0</v>
      </c>
      <c r="AP26" s="48">
        <f t="shared" si="129"/>
        <v>0</v>
      </c>
      <c r="AQ26" s="48">
        <f t="shared" ref="AQ26" si="130">AQ25/2</f>
        <v>0</v>
      </c>
      <c r="AR26" s="48">
        <f t="shared" ref="AR26" si="131">AR25/2</f>
        <v>0</v>
      </c>
      <c r="AS26" s="48">
        <f t="shared" ref="AS26" si="132">AS25/2</f>
        <v>0</v>
      </c>
      <c r="AT26" s="48">
        <f t="shared" ref="AT26" si="133">AT25/2</f>
        <v>0</v>
      </c>
      <c r="AU26" s="48">
        <f t="shared" ref="AU26" si="134">AU25/2</f>
        <v>0</v>
      </c>
      <c r="AV26" s="48">
        <f t="shared" ref="AV26" si="135">AV25/2</f>
        <v>0</v>
      </c>
      <c r="AW26" s="48">
        <f t="shared" ref="AW26" si="136">AW25/2</f>
        <v>72</v>
      </c>
      <c r="AX26" s="48">
        <f t="shared" ref="AX26" si="137">AX25/2</f>
        <v>0</v>
      </c>
      <c r="AY26" s="48">
        <f t="shared" ref="AY26" si="138">AY25/2</f>
        <v>0</v>
      </c>
      <c r="AZ26" s="48">
        <f t="shared" ref="AZ26" si="139">AZ25/2</f>
        <v>0</v>
      </c>
      <c r="BA26" s="48">
        <f t="shared" ref="BA26" si="140">BA25/2</f>
        <v>0</v>
      </c>
      <c r="BB26" s="48">
        <f t="shared" ref="BB26" si="141">BB25/2</f>
        <v>0</v>
      </c>
      <c r="BC26" s="48">
        <f t="shared" ref="BC26" si="142">BC25/2</f>
        <v>0</v>
      </c>
      <c r="BD26" s="48">
        <f t="shared" ref="BD26" si="143">BD25/2</f>
        <v>0</v>
      </c>
      <c r="BE26" s="48">
        <f t="shared" ref="BE26" si="144">BE25/2</f>
        <v>0</v>
      </c>
      <c r="BF26" s="48">
        <f t="shared" ref="BF26" si="145">BF25/2</f>
        <v>0</v>
      </c>
      <c r="BG26" s="49">
        <f t="shared" si="124"/>
        <v>114</v>
      </c>
    </row>
    <row r="27" spans="1:60" s="53" customFormat="1">
      <c r="A27" s="370"/>
      <c r="B27" s="314" t="s">
        <v>113</v>
      </c>
      <c r="C27" s="388" t="s">
        <v>168</v>
      </c>
      <c r="D27" s="179" t="s">
        <v>55</v>
      </c>
      <c r="E27" s="96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96">
        <v>6</v>
      </c>
      <c r="P27" s="96">
        <v>6</v>
      </c>
      <c r="Q27" s="96">
        <v>6</v>
      </c>
      <c r="R27" s="96">
        <v>6</v>
      </c>
      <c r="S27" s="96">
        <v>6</v>
      </c>
      <c r="T27" s="96">
        <v>6</v>
      </c>
      <c r="U27" s="96">
        <v>6</v>
      </c>
      <c r="V27" s="7">
        <f>SUM(E27:U27)</f>
        <v>42</v>
      </c>
      <c r="W27" s="56">
        <v>0</v>
      </c>
      <c r="X27" s="56">
        <v>0</v>
      </c>
      <c r="Y27" s="8">
        <v>4</v>
      </c>
      <c r="Z27" s="8">
        <v>4</v>
      </c>
      <c r="AA27" s="8">
        <v>4</v>
      </c>
      <c r="AB27" s="8">
        <v>4</v>
      </c>
      <c r="AC27" s="8">
        <v>4</v>
      </c>
      <c r="AD27" s="8">
        <v>4</v>
      </c>
      <c r="AE27" s="8">
        <v>4</v>
      </c>
      <c r="AF27" s="8">
        <v>4</v>
      </c>
      <c r="AG27" s="8">
        <v>4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26">
        <v>0</v>
      </c>
      <c r="AT27" s="33">
        <v>0</v>
      </c>
      <c r="AU27" s="189">
        <v>0</v>
      </c>
      <c r="AV27" s="189">
        <v>0</v>
      </c>
      <c r="AW27" s="49">
        <f>SUM(Y27:AV27)</f>
        <v>36</v>
      </c>
      <c r="AX27" s="56">
        <v>0</v>
      </c>
      <c r="AY27" s="56">
        <v>0</v>
      </c>
      <c r="AZ27" s="56">
        <v>0</v>
      </c>
      <c r="BA27" s="56">
        <v>0</v>
      </c>
      <c r="BB27" s="56">
        <v>0</v>
      </c>
      <c r="BC27" s="56">
        <v>0</v>
      </c>
      <c r="BD27" s="56">
        <v>0</v>
      </c>
      <c r="BE27" s="56">
        <v>0</v>
      </c>
      <c r="BF27" s="56">
        <v>0</v>
      </c>
      <c r="BG27" s="286">
        <f t="shared" si="124"/>
        <v>78</v>
      </c>
    </row>
    <row r="28" spans="1:60" s="53" customFormat="1">
      <c r="A28" s="370"/>
      <c r="B28" s="315"/>
      <c r="C28" s="389"/>
      <c r="D28" s="180" t="s">
        <v>56</v>
      </c>
      <c r="E28" s="96">
        <f>E27/2</f>
        <v>0</v>
      </c>
      <c r="F28" s="20">
        <v>0</v>
      </c>
      <c r="G28" s="20">
        <f t="shared" ref="G28:U28" si="146">G27/2</f>
        <v>0</v>
      </c>
      <c r="H28" s="20">
        <f t="shared" si="146"/>
        <v>0</v>
      </c>
      <c r="I28" s="20">
        <f t="shared" si="146"/>
        <v>0</v>
      </c>
      <c r="J28" s="20">
        <f t="shared" si="146"/>
        <v>0</v>
      </c>
      <c r="K28" s="20">
        <f t="shared" si="146"/>
        <v>0</v>
      </c>
      <c r="L28" s="20">
        <f t="shared" si="146"/>
        <v>0</v>
      </c>
      <c r="M28" s="20">
        <f t="shared" si="146"/>
        <v>0</v>
      </c>
      <c r="N28" s="20">
        <f t="shared" si="146"/>
        <v>0</v>
      </c>
      <c r="O28" s="96">
        <f t="shared" si="146"/>
        <v>3</v>
      </c>
      <c r="P28" s="96">
        <f t="shared" si="146"/>
        <v>3</v>
      </c>
      <c r="Q28" s="96">
        <f t="shared" si="146"/>
        <v>3</v>
      </c>
      <c r="R28" s="96">
        <f t="shared" si="146"/>
        <v>3</v>
      </c>
      <c r="S28" s="96">
        <f t="shared" si="146"/>
        <v>3</v>
      </c>
      <c r="T28" s="96">
        <f t="shared" si="146"/>
        <v>3</v>
      </c>
      <c r="U28" s="96">
        <f t="shared" si="146"/>
        <v>3</v>
      </c>
      <c r="V28" s="7">
        <f>SUM(E28:U28)</f>
        <v>21</v>
      </c>
      <c r="W28" s="56">
        <v>0</v>
      </c>
      <c r="X28" s="56">
        <v>0</v>
      </c>
      <c r="Y28" s="96">
        <f>Y27/2</f>
        <v>2</v>
      </c>
      <c r="Z28" s="96">
        <f t="shared" ref="Z28:AD28" si="147">Z27/2</f>
        <v>2</v>
      </c>
      <c r="AA28" s="241">
        <f t="shared" si="147"/>
        <v>2</v>
      </c>
      <c r="AB28" s="241">
        <f t="shared" si="147"/>
        <v>2</v>
      </c>
      <c r="AC28" s="241">
        <f t="shared" si="147"/>
        <v>2</v>
      </c>
      <c r="AD28" s="241">
        <f t="shared" si="147"/>
        <v>2</v>
      </c>
      <c r="AE28" s="241">
        <f>AE27/2</f>
        <v>2</v>
      </c>
      <c r="AF28" s="241">
        <f t="shared" ref="AF28:AS28" si="148">AF27/2</f>
        <v>2</v>
      </c>
      <c r="AG28" s="241">
        <f t="shared" si="148"/>
        <v>2</v>
      </c>
      <c r="AH28" s="20">
        <f t="shared" si="148"/>
        <v>0</v>
      </c>
      <c r="AI28" s="20">
        <f t="shared" si="148"/>
        <v>0</v>
      </c>
      <c r="AJ28" s="20">
        <f t="shared" si="148"/>
        <v>0</v>
      </c>
      <c r="AK28" s="20">
        <f t="shared" si="148"/>
        <v>0</v>
      </c>
      <c r="AL28" s="20">
        <f t="shared" si="148"/>
        <v>0</v>
      </c>
      <c r="AM28" s="20">
        <f t="shared" si="148"/>
        <v>0</v>
      </c>
      <c r="AN28" s="20">
        <f t="shared" si="148"/>
        <v>0</v>
      </c>
      <c r="AO28" s="20">
        <f t="shared" si="148"/>
        <v>0</v>
      </c>
      <c r="AP28" s="20">
        <f t="shared" si="148"/>
        <v>0</v>
      </c>
      <c r="AQ28" s="20">
        <f t="shared" si="148"/>
        <v>0</v>
      </c>
      <c r="AR28" s="20">
        <f t="shared" si="148"/>
        <v>0</v>
      </c>
      <c r="AS28" s="226">
        <f t="shared" si="148"/>
        <v>0</v>
      </c>
      <c r="AT28" s="33">
        <v>0</v>
      </c>
      <c r="AU28" s="189">
        <v>0</v>
      </c>
      <c r="AV28" s="189">
        <f t="shared" ref="AV28" si="149">AV27/2</f>
        <v>0</v>
      </c>
      <c r="AW28" s="49">
        <f>SUM(Y28:AV28)</f>
        <v>18</v>
      </c>
      <c r="AX28" s="56">
        <v>0</v>
      </c>
      <c r="AY28" s="56">
        <v>0</v>
      </c>
      <c r="AZ28" s="56">
        <v>0</v>
      </c>
      <c r="BA28" s="56">
        <v>0</v>
      </c>
      <c r="BB28" s="56">
        <v>0</v>
      </c>
      <c r="BC28" s="56">
        <v>0</v>
      </c>
      <c r="BD28" s="56">
        <v>0</v>
      </c>
      <c r="BE28" s="56">
        <v>0</v>
      </c>
      <c r="BF28" s="56">
        <v>0</v>
      </c>
      <c r="BG28" s="286">
        <f t="shared" si="124"/>
        <v>39</v>
      </c>
    </row>
    <row r="29" spans="1:60" s="38" customFormat="1">
      <c r="A29" s="370"/>
      <c r="B29" s="260" t="s">
        <v>103</v>
      </c>
      <c r="C29" s="261" t="s">
        <v>74</v>
      </c>
      <c r="D29" s="18" t="s">
        <v>55</v>
      </c>
      <c r="E29" s="96">
        <f>E28/2</f>
        <v>0</v>
      </c>
      <c r="F29" s="20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77">
        <v>6</v>
      </c>
      <c r="P29" s="77">
        <v>6</v>
      </c>
      <c r="Q29" s="77">
        <v>6</v>
      </c>
      <c r="R29" s="77">
        <v>6</v>
      </c>
      <c r="S29" s="77">
        <v>6</v>
      </c>
      <c r="T29" s="77">
        <v>6</v>
      </c>
      <c r="U29" s="77">
        <v>6</v>
      </c>
      <c r="V29" s="49">
        <f>SUM(E29:U29)</f>
        <v>42</v>
      </c>
      <c r="W29" s="57">
        <v>0</v>
      </c>
      <c r="X29" s="76">
        <v>0</v>
      </c>
      <c r="Y29" s="18">
        <v>12</v>
      </c>
      <c r="Z29" s="18">
        <v>12</v>
      </c>
      <c r="AA29" s="18">
        <v>12</v>
      </c>
      <c r="AB29" s="18">
        <v>12</v>
      </c>
      <c r="AC29" s="18">
        <v>12</v>
      </c>
      <c r="AD29" s="18">
        <v>12</v>
      </c>
      <c r="AE29" s="18">
        <v>12</v>
      </c>
      <c r="AF29" s="18">
        <v>12</v>
      </c>
      <c r="AG29" s="18">
        <v>12</v>
      </c>
      <c r="AH29" s="36">
        <v>0</v>
      </c>
      <c r="AI29" s="36">
        <v>0</v>
      </c>
      <c r="AJ29" s="36">
        <v>0</v>
      </c>
      <c r="AK29" s="36">
        <v>0</v>
      </c>
      <c r="AL29" s="36">
        <v>0</v>
      </c>
      <c r="AM29" s="36">
        <v>0</v>
      </c>
      <c r="AN29" s="36">
        <v>0</v>
      </c>
      <c r="AO29" s="36">
        <v>0</v>
      </c>
      <c r="AP29" s="36">
        <v>0</v>
      </c>
      <c r="AQ29" s="36">
        <v>0</v>
      </c>
      <c r="AR29" s="36">
        <v>0</v>
      </c>
      <c r="AS29" s="234">
        <v>0</v>
      </c>
      <c r="AT29" s="31">
        <v>0</v>
      </c>
      <c r="AU29" s="71">
        <v>0</v>
      </c>
      <c r="AV29" s="71">
        <v>0</v>
      </c>
      <c r="AW29" s="183">
        <f>SUM(Y29:AV29)</f>
        <v>108</v>
      </c>
      <c r="AX29" s="57">
        <v>0</v>
      </c>
      <c r="AY29" s="76">
        <v>0</v>
      </c>
      <c r="AZ29" s="57">
        <v>0</v>
      </c>
      <c r="BA29" s="76">
        <v>0</v>
      </c>
      <c r="BB29" s="57">
        <v>0</v>
      </c>
      <c r="BC29" s="76">
        <v>0</v>
      </c>
      <c r="BD29" s="57">
        <v>0</v>
      </c>
      <c r="BE29" s="76">
        <v>0</v>
      </c>
      <c r="BF29" s="57">
        <v>0</v>
      </c>
      <c r="BG29" s="49">
        <f t="shared" si="124"/>
        <v>150</v>
      </c>
    </row>
    <row r="30" spans="1:60" s="38" customFormat="1">
      <c r="A30" s="370"/>
      <c r="B30" s="318" t="s">
        <v>128</v>
      </c>
      <c r="C30" s="324" t="s">
        <v>64</v>
      </c>
      <c r="D30" s="239" t="s">
        <v>55</v>
      </c>
      <c r="E30" s="239">
        <v>0</v>
      </c>
      <c r="F30" s="239">
        <v>0</v>
      </c>
      <c r="G30" s="239">
        <v>0</v>
      </c>
      <c r="H30" s="239">
        <v>0</v>
      </c>
      <c r="I30" s="239">
        <v>0</v>
      </c>
      <c r="J30" s="239">
        <v>0</v>
      </c>
      <c r="K30" s="239">
        <v>0</v>
      </c>
      <c r="L30" s="239">
        <v>0</v>
      </c>
      <c r="M30" s="239">
        <v>0</v>
      </c>
      <c r="N30" s="239">
        <v>0</v>
      </c>
      <c r="O30" s="239">
        <v>0</v>
      </c>
      <c r="P30" s="283">
        <v>2</v>
      </c>
      <c r="Q30" s="283">
        <v>2</v>
      </c>
      <c r="R30" s="283">
        <v>2</v>
      </c>
      <c r="S30" s="283">
        <v>2</v>
      </c>
      <c r="T30" s="283">
        <v>2</v>
      </c>
      <c r="U30" s="283">
        <v>2</v>
      </c>
      <c r="V30" s="239">
        <f t="shared" ref="V30" si="150">SUM(E30:U30)</f>
        <v>12</v>
      </c>
      <c r="W30" s="239">
        <v>0</v>
      </c>
      <c r="X30" s="239">
        <v>0</v>
      </c>
      <c r="Y30" s="239">
        <v>0</v>
      </c>
      <c r="Z30" s="239">
        <v>0</v>
      </c>
      <c r="AA30" s="239">
        <v>0</v>
      </c>
      <c r="AB30" s="239">
        <v>0</v>
      </c>
      <c r="AC30" s="239">
        <v>0</v>
      </c>
      <c r="AD30" s="239">
        <v>0</v>
      </c>
      <c r="AE30" s="239">
        <v>0</v>
      </c>
      <c r="AF30" s="239">
        <v>0</v>
      </c>
      <c r="AG30" s="239">
        <v>0</v>
      </c>
      <c r="AH30" s="239">
        <v>0</v>
      </c>
      <c r="AI30" s="239">
        <v>0</v>
      </c>
      <c r="AJ30" s="239">
        <v>0</v>
      </c>
      <c r="AK30" s="239">
        <v>0</v>
      </c>
      <c r="AL30" s="239">
        <v>0</v>
      </c>
      <c r="AM30" s="239">
        <v>0</v>
      </c>
      <c r="AN30" s="239">
        <v>0</v>
      </c>
      <c r="AO30" s="239">
        <v>0</v>
      </c>
      <c r="AP30" s="239">
        <v>0</v>
      </c>
      <c r="AQ30" s="239">
        <v>0</v>
      </c>
      <c r="AR30" s="239">
        <v>0</v>
      </c>
      <c r="AS30" s="239">
        <v>0</v>
      </c>
      <c r="AT30" s="239">
        <v>0</v>
      </c>
      <c r="AU30" s="239">
        <v>0</v>
      </c>
      <c r="AV30" s="239">
        <v>0</v>
      </c>
      <c r="AW30" s="243">
        <f t="shared" ref="AW30" si="151">SUM(W30:AV30)</f>
        <v>0</v>
      </c>
      <c r="AX30" s="49">
        <v>0</v>
      </c>
      <c r="AY30" s="49">
        <v>0</v>
      </c>
      <c r="AZ30" s="49">
        <v>0</v>
      </c>
      <c r="BA30" s="49">
        <v>0</v>
      </c>
      <c r="BB30" s="49">
        <v>0</v>
      </c>
      <c r="BC30" s="49">
        <v>0</v>
      </c>
      <c r="BD30" s="49">
        <v>0</v>
      </c>
      <c r="BE30" s="49">
        <v>0</v>
      </c>
      <c r="BF30" s="49">
        <v>0</v>
      </c>
      <c r="BG30" s="49">
        <f>V30</f>
        <v>12</v>
      </c>
    </row>
    <row r="31" spans="1:60">
      <c r="A31" s="370"/>
      <c r="B31" s="319"/>
      <c r="C31" s="325"/>
      <c r="D31" s="51" t="s">
        <v>56</v>
      </c>
      <c r="E31" s="239">
        <f>E30/2</f>
        <v>0</v>
      </c>
      <c r="F31" s="239">
        <f t="shared" ref="F31:AF31" si="152">F30/2</f>
        <v>0</v>
      </c>
      <c r="G31" s="239">
        <f t="shared" si="152"/>
        <v>0</v>
      </c>
      <c r="H31" s="239">
        <f t="shared" si="152"/>
        <v>0</v>
      </c>
      <c r="I31" s="239">
        <f t="shared" si="152"/>
        <v>0</v>
      </c>
      <c r="J31" s="239">
        <f t="shared" si="152"/>
        <v>0</v>
      </c>
      <c r="K31" s="239">
        <f t="shared" si="152"/>
        <v>0</v>
      </c>
      <c r="L31" s="239">
        <f t="shared" si="152"/>
        <v>0</v>
      </c>
      <c r="M31" s="239">
        <f t="shared" si="152"/>
        <v>0</v>
      </c>
      <c r="N31" s="239">
        <f t="shared" si="152"/>
        <v>0</v>
      </c>
      <c r="O31" s="239">
        <f t="shared" si="152"/>
        <v>0</v>
      </c>
      <c r="P31" s="239">
        <f t="shared" si="152"/>
        <v>1</v>
      </c>
      <c r="Q31" s="239">
        <f t="shared" si="152"/>
        <v>1</v>
      </c>
      <c r="R31" s="239">
        <f t="shared" si="152"/>
        <v>1</v>
      </c>
      <c r="S31" s="239">
        <f t="shared" si="152"/>
        <v>1</v>
      </c>
      <c r="T31" s="239">
        <f t="shared" si="152"/>
        <v>1</v>
      </c>
      <c r="U31" s="239">
        <f t="shared" si="152"/>
        <v>1</v>
      </c>
      <c r="V31" s="239">
        <f t="shared" si="152"/>
        <v>6</v>
      </c>
      <c r="W31" s="239">
        <f t="shared" si="152"/>
        <v>0</v>
      </c>
      <c r="X31" s="239">
        <f t="shared" si="152"/>
        <v>0</v>
      </c>
      <c r="Y31" s="239">
        <f t="shared" si="152"/>
        <v>0</v>
      </c>
      <c r="Z31" s="239">
        <f t="shared" si="152"/>
        <v>0</v>
      </c>
      <c r="AA31" s="239">
        <f t="shared" si="152"/>
        <v>0</v>
      </c>
      <c r="AB31" s="239">
        <f t="shared" si="152"/>
        <v>0</v>
      </c>
      <c r="AC31" s="239">
        <f t="shared" si="152"/>
        <v>0</v>
      </c>
      <c r="AD31" s="239">
        <f t="shared" si="152"/>
        <v>0</v>
      </c>
      <c r="AE31" s="239">
        <f t="shared" si="152"/>
        <v>0</v>
      </c>
      <c r="AF31" s="239">
        <f t="shared" si="152"/>
        <v>0</v>
      </c>
      <c r="AG31" s="239">
        <f t="shared" ref="AG31" si="153">AG30/2</f>
        <v>0</v>
      </c>
      <c r="AH31" s="239">
        <f t="shared" ref="AH31" si="154">AH30/2</f>
        <v>0</v>
      </c>
      <c r="AI31" s="239">
        <f t="shared" ref="AI31" si="155">AI30/2</f>
        <v>0</v>
      </c>
      <c r="AJ31" s="239">
        <f t="shared" ref="AJ31" si="156">AJ30/2</f>
        <v>0</v>
      </c>
      <c r="AK31" s="239">
        <f t="shared" ref="AK31" si="157">AK30/2</f>
        <v>0</v>
      </c>
      <c r="AL31" s="239">
        <f t="shared" ref="AL31" si="158">AL30/2</f>
        <v>0</v>
      </c>
      <c r="AM31" s="239">
        <f t="shared" ref="AM31" si="159">AM30/2</f>
        <v>0</v>
      </c>
      <c r="AN31" s="239">
        <f t="shared" ref="AN31" si="160">AN30/2</f>
        <v>0</v>
      </c>
      <c r="AO31" s="239">
        <f t="shared" ref="AO31" si="161">AO30/2</f>
        <v>0</v>
      </c>
      <c r="AP31" s="239">
        <f t="shared" ref="AP31" si="162">AP30/2</f>
        <v>0</v>
      </c>
      <c r="AQ31" s="239">
        <f t="shared" ref="AQ31" si="163">AQ30/2</f>
        <v>0</v>
      </c>
      <c r="AR31" s="239">
        <f t="shared" ref="AR31" si="164">AR30/2</f>
        <v>0</v>
      </c>
      <c r="AS31" s="239">
        <f t="shared" ref="AS31" si="165">AS30/2</f>
        <v>0</v>
      </c>
      <c r="AT31" s="239">
        <f t="shared" ref="AT31" si="166">AT30/2</f>
        <v>0</v>
      </c>
      <c r="AU31" s="239">
        <f t="shared" ref="AU31" si="167">AU30/2</f>
        <v>0</v>
      </c>
      <c r="AV31" s="239">
        <f t="shared" ref="AV31" si="168">AV30/2</f>
        <v>0</v>
      </c>
      <c r="AW31" s="239">
        <f t="shared" ref="AW31" si="169">AW30/2</f>
        <v>0</v>
      </c>
      <c r="AX31" s="239">
        <f t="shared" ref="AX31" si="170">AX30/2</f>
        <v>0</v>
      </c>
      <c r="AY31" s="239">
        <f t="shared" ref="AY31" si="171">AY30/2</f>
        <v>0</v>
      </c>
      <c r="AZ31" s="239">
        <f t="shared" ref="AZ31" si="172">AZ30/2</f>
        <v>0</v>
      </c>
      <c r="BA31" s="239">
        <f t="shared" ref="BA31" si="173">BA30/2</f>
        <v>0</v>
      </c>
      <c r="BB31" s="239">
        <f t="shared" ref="BB31" si="174">BB30/2</f>
        <v>0</v>
      </c>
      <c r="BC31" s="239">
        <f t="shared" ref="BC31" si="175">BC30/2</f>
        <v>0</v>
      </c>
      <c r="BD31" s="239">
        <f t="shared" ref="BD31" si="176">BD30/2</f>
        <v>0</v>
      </c>
      <c r="BE31" s="239">
        <f t="shared" ref="BE31" si="177">BE30/2</f>
        <v>0</v>
      </c>
      <c r="BF31" s="239">
        <f t="shared" ref="BF31:BG31" si="178">BF30/2</f>
        <v>0</v>
      </c>
      <c r="BG31" s="239">
        <f t="shared" si="178"/>
        <v>6</v>
      </c>
    </row>
    <row r="32" spans="1:60" s="95" customFormat="1">
      <c r="A32" s="172"/>
      <c r="B32" s="94" t="s">
        <v>88</v>
      </c>
      <c r="C32" s="225" t="s">
        <v>89</v>
      </c>
      <c r="D32" s="48"/>
      <c r="E32" s="93">
        <v>0</v>
      </c>
      <c r="F32" s="93">
        <v>0</v>
      </c>
      <c r="G32" s="93">
        <v>0</v>
      </c>
      <c r="H32" s="93">
        <v>0</v>
      </c>
      <c r="I32" s="93">
        <v>0</v>
      </c>
      <c r="J32" s="93">
        <v>0</v>
      </c>
      <c r="K32" s="93">
        <v>0</v>
      </c>
      <c r="L32" s="93">
        <v>0</v>
      </c>
      <c r="M32" s="93">
        <v>0</v>
      </c>
      <c r="N32" s="93">
        <v>0</v>
      </c>
      <c r="O32" s="93">
        <v>0</v>
      </c>
      <c r="P32" s="93">
        <v>0</v>
      </c>
      <c r="Q32" s="93">
        <v>0</v>
      </c>
      <c r="R32" s="93">
        <v>0</v>
      </c>
      <c r="S32" s="93">
        <v>0</v>
      </c>
      <c r="T32" s="93">
        <v>0</v>
      </c>
      <c r="U32" s="93">
        <v>0</v>
      </c>
      <c r="V32" s="93">
        <v>0</v>
      </c>
      <c r="W32" s="93">
        <v>0</v>
      </c>
      <c r="X32" s="93">
        <v>0</v>
      </c>
      <c r="Y32" s="93">
        <v>0</v>
      </c>
      <c r="Z32" s="93">
        <v>0</v>
      </c>
      <c r="AA32" s="93">
        <v>0</v>
      </c>
      <c r="AB32" s="93">
        <v>0</v>
      </c>
      <c r="AC32" s="93">
        <v>0</v>
      </c>
      <c r="AD32" s="93">
        <v>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3">
        <v>0</v>
      </c>
      <c r="AN32" s="93">
        <v>0</v>
      </c>
      <c r="AO32" s="93">
        <v>0</v>
      </c>
      <c r="AP32" s="93">
        <v>0</v>
      </c>
      <c r="AQ32" s="93">
        <v>0</v>
      </c>
      <c r="AR32" s="93">
        <v>0</v>
      </c>
      <c r="AS32" s="93">
        <v>0</v>
      </c>
      <c r="AT32" s="93">
        <v>0</v>
      </c>
      <c r="AU32" s="93">
        <v>0</v>
      </c>
      <c r="AV32" s="93">
        <v>0</v>
      </c>
      <c r="AW32" s="93">
        <v>0</v>
      </c>
      <c r="AX32" s="93">
        <v>0</v>
      </c>
      <c r="AY32" s="93">
        <v>0</v>
      </c>
      <c r="AZ32" s="93">
        <v>0</v>
      </c>
      <c r="BA32" s="93">
        <v>0</v>
      </c>
      <c r="BB32" s="93">
        <v>0</v>
      </c>
      <c r="BC32" s="93">
        <v>0</v>
      </c>
      <c r="BD32" s="93">
        <v>0</v>
      </c>
      <c r="BE32" s="93">
        <v>0</v>
      </c>
      <c r="BF32" s="93">
        <v>0</v>
      </c>
      <c r="BG32" s="49">
        <f t="shared" ref="BG32" si="179">SUM(AP32:BF32)</f>
        <v>0</v>
      </c>
    </row>
    <row r="33" spans="1:59">
      <c r="A33" s="172"/>
      <c r="B33" s="377" t="s">
        <v>57</v>
      </c>
      <c r="C33" s="377"/>
      <c r="D33" s="377"/>
      <c r="E33" s="49">
        <f t="shared" ref="E33:AJ33" si="180">E7+E15</f>
        <v>36</v>
      </c>
      <c r="F33" s="49">
        <f t="shared" si="180"/>
        <v>36</v>
      </c>
      <c r="G33" s="49">
        <f t="shared" si="180"/>
        <v>36</v>
      </c>
      <c r="H33" s="49">
        <f t="shared" si="180"/>
        <v>36</v>
      </c>
      <c r="I33" s="49">
        <f t="shared" si="180"/>
        <v>36</v>
      </c>
      <c r="J33" s="49">
        <f t="shared" si="180"/>
        <v>36</v>
      </c>
      <c r="K33" s="49">
        <f t="shared" si="180"/>
        <v>36</v>
      </c>
      <c r="L33" s="49">
        <f t="shared" si="180"/>
        <v>36</v>
      </c>
      <c r="M33" s="49">
        <f t="shared" si="180"/>
        <v>36</v>
      </c>
      <c r="N33" s="49">
        <f t="shared" si="180"/>
        <v>36</v>
      </c>
      <c r="O33" s="49">
        <f t="shared" si="180"/>
        <v>36</v>
      </c>
      <c r="P33" s="49">
        <f t="shared" si="180"/>
        <v>36</v>
      </c>
      <c r="Q33" s="49">
        <f t="shared" si="180"/>
        <v>36</v>
      </c>
      <c r="R33" s="49">
        <f t="shared" si="180"/>
        <v>36</v>
      </c>
      <c r="S33" s="49">
        <f t="shared" si="180"/>
        <v>36</v>
      </c>
      <c r="T33" s="49">
        <f t="shared" si="180"/>
        <v>36</v>
      </c>
      <c r="U33" s="49">
        <f t="shared" si="180"/>
        <v>42</v>
      </c>
      <c r="V33" s="49">
        <f t="shared" si="180"/>
        <v>618</v>
      </c>
      <c r="W33" s="49">
        <f t="shared" si="180"/>
        <v>0</v>
      </c>
      <c r="X33" s="49">
        <f t="shared" si="180"/>
        <v>0</v>
      </c>
      <c r="Y33" s="49">
        <f t="shared" si="180"/>
        <v>36</v>
      </c>
      <c r="Z33" s="49">
        <f t="shared" si="180"/>
        <v>36</v>
      </c>
      <c r="AA33" s="49">
        <f t="shared" si="180"/>
        <v>36</v>
      </c>
      <c r="AB33" s="49">
        <f t="shared" si="180"/>
        <v>36</v>
      </c>
      <c r="AC33" s="49">
        <f t="shared" si="180"/>
        <v>36</v>
      </c>
      <c r="AD33" s="49">
        <f t="shared" si="180"/>
        <v>36</v>
      </c>
      <c r="AE33" s="49">
        <f t="shared" si="180"/>
        <v>36</v>
      </c>
      <c r="AF33" s="49">
        <f t="shared" si="180"/>
        <v>36</v>
      </c>
      <c r="AG33" s="49">
        <f t="shared" si="180"/>
        <v>36</v>
      </c>
      <c r="AH33" s="49">
        <f t="shared" si="180"/>
        <v>36</v>
      </c>
      <c r="AI33" s="49">
        <f t="shared" si="180"/>
        <v>36</v>
      </c>
      <c r="AJ33" s="49">
        <f t="shared" si="180"/>
        <v>36</v>
      </c>
      <c r="AK33" s="49">
        <f t="shared" ref="AK33:BG33" si="181">AK7+AK15</f>
        <v>36</v>
      </c>
      <c r="AL33" s="49">
        <f t="shared" si="181"/>
        <v>36</v>
      </c>
      <c r="AM33" s="49">
        <f t="shared" si="181"/>
        <v>36</v>
      </c>
      <c r="AN33" s="49">
        <f t="shared" si="181"/>
        <v>36</v>
      </c>
      <c r="AO33" s="49">
        <f t="shared" si="181"/>
        <v>36</v>
      </c>
      <c r="AP33" s="49">
        <f t="shared" si="181"/>
        <v>36</v>
      </c>
      <c r="AQ33" s="49">
        <f t="shared" si="181"/>
        <v>36</v>
      </c>
      <c r="AR33" s="49">
        <f t="shared" si="181"/>
        <v>36</v>
      </c>
      <c r="AS33" s="49">
        <f t="shared" si="181"/>
        <v>0</v>
      </c>
      <c r="AT33" s="49">
        <f t="shared" si="181"/>
        <v>0</v>
      </c>
      <c r="AU33" s="49">
        <f t="shared" si="181"/>
        <v>0</v>
      </c>
      <c r="AV33" s="49">
        <f t="shared" si="181"/>
        <v>0</v>
      </c>
      <c r="AW33" s="49">
        <f t="shared" si="181"/>
        <v>720</v>
      </c>
      <c r="AX33" s="49">
        <f t="shared" si="181"/>
        <v>0</v>
      </c>
      <c r="AY33" s="49">
        <f t="shared" si="181"/>
        <v>0</v>
      </c>
      <c r="AZ33" s="49">
        <f t="shared" si="181"/>
        <v>0</v>
      </c>
      <c r="BA33" s="49">
        <f t="shared" si="181"/>
        <v>0</v>
      </c>
      <c r="BB33" s="49">
        <f t="shared" si="181"/>
        <v>0</v>
      </c>
      <c r="BC33" s="49">
        <f t="shared" si="181"/>
        <v>0</v>
      </c>
      <c r="BD33" s="49">
        <f t="shared" si="181"/>
        <v>0</v>
      </c>
      <c r="BE33" s="49">
        <f t="shared" si="181"/>
        <v>0</v>
      </c>
      <c r="BF33" s="49">
        <f t="shared" si="181"/>
        <v>0</v>
      </c>
      <c r="BG33" s="49">
        <f t="shared" si="181"/>
        <v>1338</v>
      </c>
    </row>
    <row r="34" spans="1:59">
      <c r="A34" s="172"/>
      <c r="B34" s="377" t="s">
        <v>58</v>
      </c>
      <c r="C34" s="377"/>
      <c r="D34" s="377"/>
      <c r="E34" s="35">
        <f t="shared" ref="E34:N34" si="182">E14+E16</f>
        <v>18</v>
      </c>
      <c r="F34" s="35">
        <f t="shared" si="182"/>
        <v>18</v>
      </c>
      <c r="G34" s="35">
        <f t="shared" si="182"/>
        <v>18</v>
      </c>
      <c r="H34" s="35">
        <f t="shared" si="182"/>
        <v>18</v>
      </c>
      <c r="I34" s="35">
        <f t="shared" si="182"/>
        <v>18</v>
      </c>
      <c r="J34" s="35">
        <f t="shared" si="182"/>
        <v>18</v>
      </c>
      <c r="K34" s="35">
        <f t="shared" si="182"/>
        <v>18</v>
      </c>
      <c r="L34" s="35">
        <f t="shared" si="182"/>
        <v>18</v>
      </c>
      <c r="M34" s="35">
        <f t="shared" si="182"/>
        <v>18</v>
      </c>
      <c r="N34" s="35">
        <f t="shared" si="182"/>
        <v>18</v>
      </c>
      <c r="O34" s="35">
        <f>O33/2</f>
        <v>18</v>
      </c>
      <c r="P34" s="35">
        <f t="shared" ref="P34:U34" si="183">P33/2</f>
        <v>18</v>
      </c>
      <c r="Q34" s="35">
        <f t="shared" si="183"/>
        <v>18</v>
      </c>
      <c r="R34" s="35">
        <f t="shared" si="183"/>
        <v>18</v>
      </c>
      <c r="S34" s="35">
        <f t="shared" si="183"/>
        <v>18</v>
      </c>
      <c r="T34" s="35">
        <f t="shared" si="183"/>
        <v>18</v>
      </c>
      <c r="U34" s="35">
        <f t="shared" si="183"/>
        <v>21</v>
      </c>
      <c r="V34" s="49">
        <f>V8+V16+V31</f>
        <v>309</v>
      </c>
      <c r="W34" s="35">
        <f t="shared" ref="W34:BF34" si="184">W14+W16</f>
        <v>0</v>
      </c>
      <c r="X34" s="35">
        <f t="shared" si="184"/>
        <v>0</v>
      </c>
      <c r="Y34" s="35">
        <f t="shared" si="184"/>
        <v>18</v>
      </c>
      <c r="Z34" s="35">
        <f t="shared" si="184"/>
        <v>18</v>
      </c>
      <c r="AA34" s="35">
        <f t="shared" si="184"/>
        <v>18</v>
      </c>
      <c r="AB34" s="35">
        <f t="shared" si="184"/>
        <v>18</v>
      </c>
      <c r="AC34" s="35">
        <f t="shared" si="184"/>
        <v>18</v>
      </c>
      <c r="AD34" s="35">
        <f t="shared" si="184"/>
        <v>18</v>
      </c>
      <c r="AE34" s="35">
        <f t="shared" si="184"/>
        <v>18</v>
      </c>
      <c r="AF34" s="35">
        <f t="shared" si="184"/>
        <v>18</v>
      </c>
      <c r="AG34" s="35">
        <f t="shared" si="184"/>
        <v>18</v>
      </c>
      <c r="AH34" s="35">
        <f t="shared" si="184"/>
        <v>18</v>
      </c>
      <c r="AI34" s="35">
        <f t="shared" si="184"/>
        <v>18</v>
      </c>
      <c r="AJ34" s="35">
        <f t="shared" si="184"/>
        <v>18</v>
      </c>
      <c r="AK34" s="35">
        <f t="shared" si="184"/>
        <v>18</v>
      </c>
      <c r="AL34" s="35">
        <f t="shared" si="184"/>
        <v>18</v>
      </c>
      <c r="AM34" s="35">
        <f t="shared" si="184"/>
        <v>18</v>
      </c>
      <c r="AN34" s="35">
        <f t="shared" si="184"/>
        <v>18</v>
      </c>
      <c r="AO34" s="35">
        <f t="shared" si="184"/>
        <v>18</v>
      </c>
      <c r="AP34" s="35">
        <f t="shared" si="184"/>
        <v>18</v>
      </c>
      <c r="AQ34" s="35">
        <f t="shared" si="184"/>
        <v>18</v>
      </c>
      <c r="AR34" s="35">
        <f t="shared" si="184"/>
        <v>18</v>
      </c>
      <c r="AS34" s="35">
        <f t="shared" si="184"/>
        <v>0</v>
      </c>
      <c r="AT34" s="35">
        <f t="shared" si="184"/>
        <v>0</v>
      </c>
      <c r="AU34" s="35">
        <f t="shared" si="184"/>
        <v>0</v>
      </c>
      <c r="AV34" s="35">
        <f t="shared" si="184"/>
        <v>0</v>
      </c>
      <c r="AW34" s="35">
        <f t="shared" si="184"/>
        <v>360</v>
      </c>
      <c r="AX34" s="35">
        <f t="shared" si="184"/>
        <v>0</v>
      </c>
      <c r="AY34" s="35">
        <f t="shared" si="184"/>
        <v>0</v>
      </c>
      <c r="AZ34" s="35">
        <f t="shared" si="184"/>
        <v>0</v>
      </c>
      <c r="BA34" s="35">
        <f t="shared" si="184"/>
        <v>0</v>
      </c>
      <c r="BB34" s="35">
        <f t="shared" si="184"/>
        <v>0</v>
      </c>
      <c r="BC34" s="35">
        <f t="shared" si="184"/>
        <v>0</v>
      </c>
      <c r="BD34" s="35">
        <f t="shared" si="184"/>
        <v>0</v>
      </c>
      <c r="BE34" s="35">
        <f t="shared" si="184"/>
        <v>0</v>
      </c>
      <c r="BF34" s="35">
        <f t="shared" si="184"/>
        <v>0</v>
      </c>
      <c r="BG34" s="35">
        <f>BG33/2</f>
        <v>669</v>
      </c>
    </row>
    <row r="35" spans="1:59">
      <c r="A35" s="172"/>
      <c r="B35" s="311" t="s">
        <v>129</v>
      </c>
      <c r="C35" s="313"/>
      <c r="D35" s="90"/>
      <c r="E35" s="13">
        <f t="shared" ref="E35:BG35" si="185">SUM(E23+E29)</f>
        <v>36</v>
      </c>
      <c r="F35" s="13">
        <f t="shared" si="185"/>
        <v>0</v>
      </c>
      <c r="G35" s="13">
        <f t="shared" si="185"/>
        <v>0</v>
      </c>
      <c r="H35" s="13">
        <f t="shared" si="185"/>
        <v>0</v>
      </c>
      <c r="I35" s="13">
        <f t="shared" si="185"/>
        <v>0</v>
      </c>
      <c r="J35" s="13">
        <f t="shared" si="185"/>
        <v>0</v>
      </c>
      <c r="K35" s="13">
        <f t="shared" si="185"/>
        <v>0</v>
      </c>
      <c r="L35" s="13">
        <f t="shared" si="185"/>
        <v>0</v>
      </c>
      <c r="M35" s="13">
        <f t="shared" si="185"/>
        <v>0</v>
      </c>
      <c r="N35" s="13">
        <f t="shared" si="185"/>
        <v>0</v>
      </c>
      <c r="O35" s="13">
        <f t="shared" si="185"/>
        <v>18</v>
      </c>
      <c r="P35" s="13">
        <f t="shared" si="185"/>
        <v>18</v>
      </c>
      <c r="Q35" s="13">
        <f t="shared" si="185"/>
        <v>18</v>
      </c>
      <c r="R35" s="13">
        <f t="shared" si="185"/>
        <v>18</v>
      </c>
      <c r="S35" s="13">
        <f t="shared" si="185"/>
        <v>18</v>
      </c>
      <c r="T35" s="13">
        <f t="shared" si="185"/>
        <v>18</v>
      </c>
      <c r="U35" s="13">
        <f t="shared" si="185"/>
        <v>6</v>
      </c>
      <c r="V35" s="13">
        <f t="shared" si="185"/>
        <v>150</v>
      </c>
      <c r="W35" s="13">
        <f t="shared" si="185"/>
        <v>0</v>
      </c>
      <c r="X35" s="13">
        <f t="shared" si="185"/>
        <v>0</v>
      </c>
      <c r="Y35" s="13">
        <f t="shared" si="185"/>
        <v>24</v>
      </c>
      <c r="Z35" s="13">
        <f t="shared" si="185"/>
        <v>24</v>
      </c>
      <c r="AA35" s="13">
        <f t="shared" si="185"/>
        <v>24</v>
      </c>
      <c r="AB35" s="13">
        <f t="shared" si="185"/>
        <v>24</v>
      </c>
      <c r="AC35" s="13">
        <f t="shared" si="185"/>
        <v>24</v>
      </c>
      <c r="AD35" s="13">
        <f t="shared" si="185"/>
        <v>24</v>
      </c>
      <c r="AE35" s="13">
        <f t="shared" si="185"/>
        <v>24</v>
      </c>
      <c r="AF35" s="13">
        <f t="shared" si="185"/>
        <v>24</v>
      </c>
      <c r="AG35" s="13">
        <f t="shared" si="185"/>
        <v>24</v>
      </c>
      <c r="AH35" s="13">
        <f t="shared" si="185"/>
        <v>0</v>
      </c>
      <c r="AI35" s="13">
        <f t="shared" si="185"/>
        <v>0</v>
      </c>
      <c r="AJ35" s="13">
        <f t="shared" si="185"/>
        <v>0</v>
      </c>
      <c r="AK35" s="13">
        <f t="shared" si="185"/>
        <v>0</v>
      </c>
      <c r="AL35" s="13">
        <f t="shared" si="185"/>
        <v>0</v>
      </c>
      <c r="AM35" s="13">
        <f t="shared" si="185"/>
        <v>0</v>
      </c>
      <c r="AN35" s="13">
        <f t="shared" si="185"/>
        <v>0</v>
      </c>
      <c r="AO35" s="13">
        <f t="shared" si="185"/>
        <v>0</v>
      </c>
      <c r="AP35" s="13">
        <f t="shared" si="185"/>
        <v>0</v>
      </c>
      <c r="AQ35" s="13">
        <f t="shared" si="185"/>
        <v>0</v>
      </c>
      <c r="AR35" s="13">
        <f t="shared" si="185"/>
        <v>0</v>
      </c>
      <c r="AS35" s="13">
        <f t="shared" si="185"/>
        <v>0</v>
      </c>
      <c r="AT35" s="13">
        <f t="shared" si="185"/>
        <v>0</v>
      </c>
      <c r="AU35" s="13">
        <f t="shared" si="185"/>
        <v>0</v>
      </c>
      <c r="AV35" s="13">
        <f t="shared" si="185"/>
        <v>0</v>
      </c>
      <c r="AW35" s="13">
        <f t="shared" si="185"/>
        <v>216</v>
      </c>
      <c r="AX35" s="13">
        <f t="shared" si="185"/>
        <v>0</v>
      </c>
      <c r="AY35" s="13">
        <f>SUM(AY23+AY29)</f>
        <v>0</v>
      </c>
      <c r="AZ35" s="13">
        <f t="shared" si="185"/>
        <v>0</v>
      </c>
      <c r="BA35" s="13">
        <f t="shared" si="185"/>
        <v>0</v>
      </c>
      <c r="BB35" s="13">
        <f t="shared" si="185"/>
        <v>0</v>
      </c>
      <c r="BC35" s="13">
        <f t="shared" si="185"/>
        <v>0</v>
      </c>
      <c r="BD35" s="13">
        <f t="shared" si="185"/>
        <v>0</v>
      </c>
      <c r="BE35" s="13">
        <f t="shared" si="185"/>
        <v>0</v>
      </c>
      <c r="BF35" s="13">
        <f t="shared" si="185"/>
        <v>0</v>
      </c>
      <c r="BG35" s="13">
        <f t="shared" si="185"/>
        <v>366</v>
      </c>
    </row>
    <row r="36" spans="1:59">
      <c r="A36" s="172"/>
      <c r="B36" s="377" t="s">
        <v>59</v>
      </c>
      <c r="C36" s="377"/>
      <c r="D36" s="377"/>
      <c r="E36" s="13">
        <f t="shared" ref="E36:U36" si="186">E33+E34</f>
        <v>54</v>
      </c>
      <c r="F36" s="13">
        <f t="shared" si="186"/>
        <v>54</v>
      </c>
      <c r="G36" s="13">
        <f t="shared" si="186"/>
        <v>54</v>
      </c>
      <c r="H36" s="13">
        <f t="shared" si="186"/>
        <v>54</v>
      </c>
      <c r="I36" s="13">
        <f t="shared" si="186"/>
        <v>54</v>
      </c>
      <c r="J36" s="13">
        <f t="shared" si="186"/>
        <v>54</v>
      </c>
      <c r="K36" s="13">
        <f t="shared" si="186"/>
        <v>54</v>
      </c>
      <c r="L36" s="13">
        <f t="shared" si="186"/>
        <v>54</v>
      </c>
      <c r="M36" s="13">
        <f t="shared" si="186"/>
        <v>54</v>
      </c>
      <c r="N36" s="13">
        <f t="shared" si="186"/>
        <v>54</v>
      </c>
      <c r="O36" s="13">
        <f t="shared" si="186"/>
        <v>54</v>
      </c>
      <c r="P36" s="13">
        <f t="shared" si="186"/>
        <v>54</v>
      </c>
      <c r="Q36" s="13">
        <f t="shared" si="186"/>
        <v>54</v>
      </c>
      <c r="R36" s="13">
        <f t="shared" si="186"/>
        <v>54</v>
      </c>
      <c r="S36" s="13">
        <f t="shared" si="186"/>
        <v>54</v>
      </c>
      <c r="T36" s="13">
        <f t="shared" si="186"/>
        <v>54</v>
      </c>
      <c r="U36" s="13">
        <f t="shared" si="186"/>
        <v>63</v>
      </c>
      <c r="V36" s="13">
        <f>V33+V34</f>
        <v>927</v>
      </c>
      <c r="W36" s="13">
        <f t="shared" ref="W36:AT36" si="187">W33+W34+W35</f>
        <v>0</v>
      </c>
      <c r="X36" s="13">
        <f t="shared" si="187"/>
        <v>0</v>
      </c>
      <c r="Y36" s="13">
        <f>Y33+Y34</f>
        <v>54</v>
      </c>
      <c r="Z36" s="13">
        <f t="shared" ref="Z36:AR36" si="188">Z33+Z34</f>
        <v>54</v>
      </c>
      <c r="AA36" s="13">
        <f t="shared" si="188"/>
        <v>54</v>
      </c>
      <c r="AB36" s="13">
        <f t="shared" si="188"/>
        <v>54</v>
      </c>
      <c r="AC36" s="13">
        <f t="shared" si="188"/>
        <v>54</v>
      </c>
      <c r="AD36" s="13">
        <f t="shared" si="188"/>
        <v>54</v>
      </c>
      <c r="AE36" s="13">
        <f t="shared" si="188"/>
        <v>54</v>
      </c>
      <c r="AF36" s="13">
        <f t="shared" si="188"/>
        <v>54</v>
      </c>
      <c r="AG36" s="13">
        <f t="shared" si="188"/>
        <v>54</v>
      </c>
      <c r="AH36" s="13">
        <f t="shared" si="188"/>
        <v>54</v>
      </c>
      <c r="AI36" s="13">
        <f t="shared" si="188"/>
        <v>54</v>
      </c>
      <c r="AJ36" s="13">
        <f t="shared" si="188"/>
        <v>54</v>
      </c>
      <c r="AK36" s="13">
        <f t="shared" si="188"/>
        <v>54</v>
      </c>
      <c r="AL36" s="13">
        <f t="shared" si="188"/>
        <v>54</v>
      </c>
      <c r="AM36" s="13">
        <f t="shared" si="188"/>
        <v>54</v>
      </c>
      <c r="AN36" s="13">
        <f t="shared" si="188"/>
        <v>54</v>
      </c>
      <c r="AO36" s="13">
        <f t="shared" si="188"/>
        <v>54</v>
      </c>
      <c r="AP36" s="13">
        <f t="shared" si="188"/>
        <v>54</v>
      </c>
      <c r="AQ36" s="13">
        <f t="shared" si="188"/>
        <v>54</v>
      </c>
      <c r="AR36" s="13">
        <f t="shared" si="188"/>
        <v>54</v>
      </c>
      <c r="AS36" s="13">
        <f t="shared" si="187"/>
        <v>0</v>
      </c>
      <c r="AT36" s="13">
        <f t="shared" si="187"/>
        <v>0</v>
      </c>
      <c r="AU36" s="13">
        <f>AU33+AU34+AU35</f>
        <v>0</v>
      </c>
      <c r="AV36" s="13">
        <f t="shared" ref="AV36:BF36" si="189">AV33+AV34+AV35</f>
        <v>0</v>
      </c>
      <c r="AW36" s="13">
        <f>AW33+AW34</f>
        <v>1080</v>
      </c>
      <c r="AX36" s="13">
        <f t="shared" si="189"/>
        <v>0</v>
      </c>
      <c r="AY36" s="13">
        <f t="shared" si="189"/>
        <v>0</v>
      </c>
      <c r="AZ36" s="13">
        <f t="shared" si="189"/>
        <v>0</v>
      </c>
      <c r="BA36" s="13">
        <f t="shared" si="189"/>
        <v>0</v>
      </c>
      <c r="BB36" s="13">
        <f t="shared" si="189"/>
        <v>0</v>
      </c>
      <c r="BC36" s="13">
        <f t="shared" si="189"/>
        <v>0</v>
      </c>
      <c r="BD36" s="13">
        <f t="shared" si="189"/>
        <v>0</v>
      </c>
      <c r="BE36" s="13">
        <f t="shared" si="189"/>
        <v>0</v>
      </c>
      <c r="BF36" s="13">
        <f t="shared" si="189"/>
        <v>0</v>
      </c>
      <c r="BG36" s="170">
        <f>SUM(BG33+BG34)</f>
        <v>2007</v>
      </c>
    </row>
    <row r="38" spans="1:59">
      <c r="B38" s="56"/>
      <c r="C38" s="16" t="s">
        <v>82</v>
      </c>
    </row>
    <row r="39" spans="1:59">
      <c r="B39" s="84"/>
      <c r="C39" s="16" t="s">
        <v>83</v>
      </c>
    </row>
    <row r="40" spans="1:59">
      <c r="B40" s="85"/>
      <c r="C40" s="16" t="s">
        <v>85</v>
      </c>
    </row>
    <row r="41" spans="1:59">
      <c r="B41" s="22"/>
      <c r="C41" s="16" t="s">
        <v>84</v>
      </c>
    </row>
    <row r="42" spans="1:59">
      <c r="B42" s="37"/>
      <c r="C42" s="21" t="s">
        <v>87</v>
      </c>
    </row>
  </sheetData>
  <mergeCells count="61">
    <mergeCell ref="A1:A6"/>
    <mergeCell ref="B1:B6"/>
    <mergeCell ref="C1:C6"/>
    <mergeCell ref="A7:A31"/>
    <mergeCell ref="B7:B8"/>
    <mergeCell ref="C7:C8"/>
    <mergeCell ref="B9:B10"/>
    <mergeCell ref="C9:C10"/>
    <mergeCell ref="C19:C20"/>
    <mergeCell ref="C21:C22"/>
    <mergeCell ref="B15:B16"/>
    <mergeCell ref="C15:C16"/>
    <mergeCell ref="B17:B18"/>
    <mergeCell ref="C17:C18"/>
    <mergeCell ref="B19:B20"/>
    <mergeCell ref="B21:B22"/>
    <mergeCell ref="BB1:BB2"/>
    <mergeCell ref="BC1:BF1"/>
    <mergeCell ref="BG1:BG6"/>
    <mergeCell ref="E3:Q3"/>
    <mergeCell ref="R3:AR3"/>
    <mergeCell ref="AS3:BF3"/>
    <mergeCell ref="E5:Q5"/>
    <mergeCell ref="R5:AR5"/>
    <mergeCell ref="AS5:BF5"/>
    <mergeCell ref="AK1:AM1"/>
    <mergeCell ref="AN1:AN2"/>
    <mergeCell ref="AO1:AR1"/>
    <mergeCell ref="AS1:AV1"/>
    <mergeCell ref="AW1:AW2"/>
    <mergeCell ref="AX1:AX2"/>
    <mergeCell ref="AJ1:AJ2"/>
    <mergeCell ref="AY1:BA1"/>
    <mergeCell ref="J1:L1"/>
    <mergeCell ref="M1:M2"/>
    <mergeCell ref="R1:U1"/>
    <mergeCell ref="V1:V2"/>
    <mergeCell ref="W1:W2"/>
    <mergeCell ref="X1:Z1"/>
    <mergeCell ref="AA1:AA2"/>
    <mergeCell ref="AB1:AD1"/>
    <mergeCell ref="AE1:AE2"/>
    <mergeCell ref="AF1:AI1"/>
    <mergeCell ref="N1:Q1"/>
    <mergeCell ref="B13:B14"/>
    <mergeCell ref="C13:C14"/>
    <mergeCell ref="B35:C35"/>
    <mergeCell ref="B36:D36"/>
    <mergeCell ref="B33:D33"/>
    <mergeCell ref="B34:D34"/>
    <mergeCell ref="B25:B26"/>
    <mergeCell ref="C25:C26"/>
    <mergeCell ref="B27:B28"/>
    <mergeCell ref="C27:C28"/>
    <mergeCell ref="B30:B31"/>
    <mergeCell ref="C30:C31"/>
    <mergeCell ref="E1:H1"/>
    <mergeCell ref="B11:B12"/>
    <mergeCell ref="C11:C12"/>
    <mergeCell ref="I1:I2"/>
    <mergeCell ref="D1:D6"/>
  </mergeCells>
  <pageMargins left="0.31496062992125984" right="0.27559055118110237" top="0.35433070866141736" bottom="0.35433070866141736" header="0.31496062992125984" footer="0.31496062992125984"/>
  <pageSetup paperSize="9" scale="70" orientation="landscape" r:id="rId1"/>
  <colBreaks count="1" manualBreakCount="1">
    <brk id="27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D73"/>
  <sheetViews>
    <sheetView view="pageBreakPreview" zoomScale="90" zoomScaleNormal="70" zoomScaleSheetLayoutView="90" workbookViewId="0">
      <pane xSplit="3" ySplit="8" topLeftCell="K18" activePane="bottomRight" state="frozen"/>
      <selection pane="topRight" activeCell="D1" sqref="D1"/>
      <selection pane="bottomLeft" activeCell="A9" sqref="A9"/>
      <selection pane="bottomRight" activeCell="AM29" sqref="AM29"/>
    </sheetView>
  </sheetViews>
  <sheetFormatPr defaultRowHeight="15"/>
  <cols>
    <col min="1" max="1" width="3.7109375" customWidth="1"/>
    <col min="2" max="2" width="11.28515625" customWidth="1"/>
    <col min="3" max="3" width="42.85546875" customWidth="1"/>
    <col min="4" max="4" width="4.5703125" customWidth="1"/>
    <col min="5" max="5" width="4.7109375" customWidth="1"/>
    <col min="6" max="7" width="4.5703125" customWidth="1"/>
    <col min="8" max="8" width="4.7109375" customWidth="1"/>
    <col min="9" max="11" width="4.85546875" customWidth="1"/>
    <col min="12" max="13" width="4.42578125" customWidth="1"/>
    <col min="14" max="15" width="4.5703125" customWidth="1"/>
    <col min="16" max="16" width="4.42578125" customWidth="1"/>
    <col min="17" max="17" width="4.85546875" customWidth="1"/>
    <col min="18" max="19" width="4.42578125" customWidth="1"/>
    <col min="20" max="20" width="5.5703125" customWidth="1"/>
    <col min="21" max="21" width="4.5703125" customWidth="1"/>
    <col min="22" max="22" width="4.7109375" customWidth="1"/>
    <col min="23" max="23" width="4.85546875" customWidth="1"/>
    <col min="24" max="25" width="4.5703125" customWidth="1"/>
    <col min="26" max="26" width="4.7109375" customWidth="1"/>
    <col min="27" max="27" width="4.5703125" customWidth="1"/>
    <col min="28" max="28" width="4.42578125" customWidth="1"/>
    <col min="29" max="29" width="4.5703125" customWidth="1"/>
    <col min="30" max="30" width="4.85546875" customWidth="1"/>
    <col min="31" max="31" width="5" customWidth="1"/>
    <col min="32" max="32" width="4.7109375" customWidth="1"/>
    <col min="33" max="33" width="4.5703125" customWidth="1"/>
    <col min="34" max="34" width="4.7109375" customWidth="1"/>
    <col min="35" max="35" width="4.85546875" customWidth="1"/>
    <col min="36" max="36" width="4.5703125" customWidth="1"/>
    <col min="37" max="37" width="4.7109375" customWidth="1"/>
    <col min="38" max="38" width="5" customWidth="1"/>
    <col min="39" max="39" width="4.85546875" customWidth="1"/>
    <col min="40" max="42" width="5" customWidth="1"/>
    <col min="43" max="44" width="5.5703125" customWidth="1"/>
    <col min="45" max="45" width="10.85546875" customWidth="1"/>
    <col min="46" max="46" width="5" customWidth="1"/>
    <col min="47" max="47" width="5.28515625" customWidth="1"/>
    <col min="48" max="48" width="5.140625" customWidth="1"/>
    <col min="49" max="49" width="4.85546875" customWidth="1"/>
    <col min="50" max="50" width="5" customWidth="1"/>
    <col min="51" max="51" width="5.140625" customWidth="1"/>
    <col min="52" max="52" width="4.85546875" customWidth="1"/>
    <col min="53" max="53" width="5" customWidth="1"/>
    <col min="54" max="54" width="4.85546875" customWidth="1"/>
    <col min="55" max="55" width="5" customWidth="1"/>
    <col min="56" max="56" width="11.5703125" customWidth="1"/>
  </cols>
  <sheetData>
    <row r="1" spans="1:56">
      <c r="A1" s="351" t="s">
        <v>77</v>
      </c>
      <c r="B1" s="351"/>
      <c r="C1" s="351"/>
      <c r="D1" s="351"/>
      <c r="E1" s="351"/>
      <c r="F1" s="35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s="4" customFormat="1" ht="15" customHeight="1">
      <c r="A3" s="337" t="s">
        <v>1</v>
      </c>
      <c r="B3" s="337" t="s">
        <v>2</v>
      </c>
      <c r="C3" s="338" t="s">
        <v>3</v>
      </c>
      <c r="D3" s="344" t="s">
        <v>5</v>
      </c>
      <c r="E3" s="344"/>
      <c r="F3" s="344"/>
      <c r="G3" s="344"/>
      <c r="H3" s="337" t="s">
        <v>6</v>
      </c>
      <c r="I3" s="344" t="s">
        <v>7</v>
      </c>
      <c r="J3" s="344"/>
      <c r="K3" s="344"/>
      <c r="L3" s="337" t="s">
        <v>8</v>
      </c>
      <c r="M3" s="344" t="s">
        <v>9</v>
      </c>
      <c r="N3" s="344"/>
      <c r="O3" s="344"/>
      <c r="P3" s="395" t="s">
        <v>187</v>
      </c>
      <c r="Q3" s="344" t="s">
        <v>10</v>
      </c>
      <c r="R3" s="344"/>
      <c r="S3" s="344"/>
      <c r="T3" s="344"/>
      <c r="U3" s="337" t="s">
        <v>11</v>
      </c>
      <c r="V3" s="344" t="s">
        <v>12</v>
      </c>
      <c r="W3" s="344"/>
      <c r="X3" s="344"/>
      <c r="Y3" s="337" t="s">
        <v>13</v>
      </c>
      <c r="Z3" s="344" t="s">
        <v>14</v>
      </c>
      <c r="AA3" s="344"/>
      <c r="AB3" s="344"/>
      <c r="AC3" s="337" t="s">
        <v>15</v>
      </c>
      <c r="AD3" s="344" t="s">
        <v>16</v>
      </c>
      <c r="AE3" s="344"/>
      <c r="AF3" s="344"/>
      <c r="AG3" s="344"/>
      <c r="AH3" s="337" t="s">
        <v>17</v>
      </c>
      <c r="AI3" s="344" t="s">
        <v>18</v>
      </c>
      <c r="AJ3" s="344"/>
      <c r="AK3" s="344"/>
      <c r="AL3" s="337" t="s">
        <v>19</v>
      </c>
      <c r="AM3" s="345" t="s">
        <v>20</v>
      </c>
      <c r="AN3" s="346"/>
      <c r="AO3" s="346"/>
      <c r="AP3" s="347"/>
      <c r="AQ3" s="345" t="s">
        <v>21</v>
      </c>
      <c r="AR3" s="346"/>
      <c r="AS3" s="346"/>
      <c r="AT3" s="347"/>
      <c r="AU3" s="337" t="s">
        <v>22</v>
      </c>
      <c r="AV3" s="344" t="s">
        <v>23</v>
      </c>
      <c r="AW3" s="344"/>
      <c r="AX3" s="344"/>
      <c r="AY3" s="348" t="s">
        <v>24</v>
      </c>
      <c r="AZ3" s="344" t="s">
        <v>25</v>
      </c>
      <c r="BA3" s="344"/>
      <c r="BB3" s="344"/>
      <c r="BC3" s="344"/>
      <c r="BD3" s="343" t="s">
        <v>78</v>
      </c>
    </row>
    <row r="4" spans="1:56" s="4" customFormat="1" ht="56.25" customHeight="1">
      <c r="A4" s="337"/>
      <c r="B4" s="337"/>
      <c r="C4" s="338"/>
      <c r="D4" s="293" t="s">
        <v>36</v>
      </c>
      <c r="E4" s="293" t="s">
        <v>37</v>
      </c>
      <c r="F4" s="293" t="s">
        <v>27</v>
      </c>
      <c r="G4" s="293" t="s">
        <v>28</v>
      </c>
      <c r="H4" s="337"/>
      <c r="I4" s="293" t="s">
        <v>29</v>
      </c>
      <c r="J4" s="293" t="s">
        <v>30</v>
      </c>
      <c r="K4" s="293" t="s">
        <v>31</v>
      </c>
      <c r="L4" s="337"/>
      <c r="M4" s="293" t="s">
        <v>32</v>
      </c>
      <c r="N4" s="293" t="s">
        <v>33</v>
      </c>
      <c r="O4" s="293" t="s">
        <v>34</v>
      </c>
      <c r="P4" s="395"/>
      <c r="Q4" s="293" t="s">
        <v>36</v>
      </c>
      <c r="R4" s="293" t="s">
        <v>37</v>
      </c>
      <c r="S4" s="293" t="s">
        <v>27</v>
      </c>
      <c r="T4" s="293" t="s">
        <v>28</v>
      </c>
      <c r="U4" s="337"/>
      <c r="V4" s="273" t="s">
        <v>38</v>
      </c>
      <c r="W4" s="273" t="s">
        <v>39</v>
      </c>
      <c r="X4" s="273" t="s">
        <v>40</v>
      </c>
      <c r="Y4" s="337"/>
      <c r="Z4" s="273" t="s">
        <v>41</v>
      </c>
      <c r="AA4" s="273" t="s">
        <v>42</v>
      </c>
      <c r="AB4" s="273" t="s">
        <v>43</v>
      </c>
      <c r="AC4" s="337"/>
      <c r="AD4" s="5" t="s">
        <v>41</v>
      </c>
      <c r="AE4" s="5" t="s">
        <v>42</v>
      </c>
      <c r="AF4" s="5" t="s">
        <v>43</v>
      </c>
      <c r="AG4" s="5" t="s">
        <v>44</v>
      </c>
      <c r="AH4" s="337"/>
      <c r="AI4" s="5" t="s">
        <v>29</v>
      </c>
      <c r="AJ4" s="5" t="s">
        <v>30</v>
      </c>
      <c r="AK4" s="5" t="s">
        <v>31</v>
      </c>
      <c r="AL4" s="337"/>
      <c r="AM4" s="5" t="s">
        <v>45</v>
      </c>
      <c r="AN4" s="5" t="s">
        <v>46</v>
      </c>
      <c r="AO4" s="5" t="s">
        <v>47</v>
      </c>
      <c r="AP4" s="5" t="s">
        <v>48</v>
      </c>
      <c r="AQ4" s="5" t="s">
        <v>36</v>
      </c>
      <c r="AR4" s="5" t="s">
        <v>37</v>
      </c>
      <c r="AS4" s="5" t="s">
        <v>27</v>
      </c>
      <c r="AT4" s="5" t="s">
        <v>28</v>
      </c>
      <c r="AU4" s="337"/>
      <c r="AV4" s="5" t="s">
        <v>29</v>
      </c>
      <c r="AW4" s="5" t="s">
        <v>30</v>
      </c>
      <c r="AX4" s="5" t="s">
        <v>31</v>
      </c>
      <c r="AY4" s="337"/>
      <c r="AZ4" s="5" t="s">
        <v>32</v>
      </c>
      <c r="BA4" s="5" t="s">
        <v>33</v>
      </c>
      <c r="BB4" s="5" t="s">
        <v>34</v>
      </c>
      <c r="BC4" s="5" t="s">
        <v>49</v>
      </c>
      <c r="BD4" s="343"/>
    </row>
    <row r="5" spans="1:56" s="4" customFormat="1">
      <c r="A5" s="337"/>
      <c r="B5" s="337"/>
      <c r="C5" s="338"/>
      <c r="D5" s="344" t="s">
        <v>50</v>
      </c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 t="s">
        <v>51</v>
      </c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4"/>
      <c r="AL5" s="344"/>
      <c r="AM5" s="344"/>
      <c r="AN5" s="344"/>
      <c r="AO5" s="344"/>
      <c r="AP5" s="344"/>
      <c r="AQ5" s="344" t="s">
        <v>51</v>
      </c>
      <c r="AR5" s="344"/>
      <c r="AS5" s="344"/>
      <c r="AT5" s="344"/>
      <c r="AU5" s="344"/>
      <c r="AV5" s="344"/>
      <c r="AW5" s="344"/>
      <c r="AX5" s="344"/>
      <c r="AY5" s="344"/>
      <c r="AZ5" s="344"/>
      <c r="BA5" s="344"/>
      <c r="BB5" s="344"/>
      <c r="BC5" s="344"/>
      <c r="BD5" s="343"/>
    </row>
    <row r="6" spans="1:56" s="4" customFormat="1">
      <c r="A6" s="337"/>
      <c r="B6" s="337"/>
      <c r="C6" s="338"/>
      <c r="D6" s="42">
        <v>1</v>
      </c>
      <c r="E6" s="42">
        <v>2</v>
      </c>
      <c r="F6" s="42">
        <v>3</v>
      </c>
      <c r="G6" s="302">
        <v>4</v>
      </c>
      <c r="H6" s="302">
        <v>5</v>
      </c>
      <c r="I6" s="302">
        <v>6</v>
      </c>
      <c r="J6" s="302">
        <v>7</v>
      </c>
      <c r="K6" s="302">
        <v>8</v>
      </c>
      <c r="L6" s="302">
        <v>9</v>
      </c>
      <c r="M6" s="302">
        <v>10</v>
      </c>
      <c r="N6" s="302">
        <v>11</v>
      </c>
      <c r="O6" s="302">
        <v>12</v>
      </c>
      <c r="P6" s="302">
        <v>13</v>
      </c>
      <c r="Q6" s="302">
        <v>14</v>
      </c>
      <c r="R6" s="302">
        <v>15</v>
      </c>
      <c r="S6" s="302">
        <v>16</v>
      </c>
      <c r="T6" s="302">
        <v>17</v>
      </c>
      <c r="U6" s="42"/>
      <c r="V6" s="42"/>
      <c r="W6" s="42">
        <v>1</v>
      </c>
      <c r="X6" s="42">
        <v>2</v>
      </c>
      <c r="Y6" s="302">
        <v>3</v>
      </c>
      <c r="Z6" s="302">
        <v>4</v>
      </c>
      <c r="AA6" s="302">
        <v>5</v>
      </c>
      <c r="AB6" s="302">
        <v>6</v>
      </c>
      <c r="AC6" s="302">
        <v>7</v>
      </c>
      <c r="AD6" s="302">
        <v>8</v>
      </c>
      <c r="AE6" s="302">
        <v>9</v>
      </c>
      <c r="AF6" s="302">
        <v>10</v>
      </c>
      <c r="AG6" s="302">
        <v>11</v>
      </c>
      <c r="AH6" s="302">
        <v>12</v>
      </c>
      <c r="AI6" s="302">
        <v>13</v>
      </c>
      <c r="AJ6" s="302">
        <v>14</v>
      </c>
      <c r="AK6" s="302">
        <v>15</v>
      </c>
      <c r="AL6" s="302">
        <v>16</v>
      </c>
      <c r="AM6" s="302">
        <v>17</v>
      </c>
      <c r="AN6" s="302">
        <v>18</v>
      </c>
      <c r="AO6" s="302">
        <v>19</v>
      </c>
      <c r="AP6" s="302">
        <v>20</v>
      </c>
      <c r="AQ6" s="302">
        <v>21</v>
      </c>
      <c r="AR6" s="302">
        <v>22</v>
      </c>
      <c r="AS6" s="302">
        <v>23</v>
      </c>
      <c r="AT6" s="302">
        <v>24</v>
      </c>
      <c r="AU6" s="302">
        <v>25</v>
      </c>
      <c r="AV6" s="302">
        <v>26</v>
      </c>
      <c r="AW6" s="302">
        <v>27</v>
      </c>
      <c r="AX6" s="302">
        <v>28</v>
      </c>
      <c r="AY6" s="302">
        <v>29</v>
      </c>
      <c r="AZ6" s="302">
        <v>30</v>
      </c>
      <c r="BA6" s="302">
        <v>31</v>
      </c>
      <c r="BB6" s="302">
        <v>32</v>
      </c>
      <c r="BC6" s="302">
        <v>33</v>
      </c>
      <c r="BD6" s="343"/>
    </row>
    <row r="7" spans="1:56" s="4" customFormat="1">
      <c r="A7" s="337"/>
      <c r="B7" s="337"/>
      <c r="C7" s="338"/>
      <c r="D7" s="344" t="s">
        <v>52</v>
      </c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43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6"/>
      <c r="AH7" s="346"/>
      <c r="AI7" s="346"/>
      <c r="AJ7" s="346"/>
      <c r="AK7" s="346"/>
      <c r="AL7" s="346"/>
      <c r="AM7" s="346"/>
      <c r="AN7" s="346"/>
      <c r="AO7" s="346"/>
      <c r="AP7" s="346"/>
      <c r="AQ7" s="346" t="s">
        <v>52</v>
      </c>
      <c r="AR7" s="346"/>
      <c r="AS7" s="346"/>
      <c r="AT7" s="346"/>
      <c r="AU7" s="346"/>
      <c r="AV7" s="346"/>
      <c r="AW7" s="346"/>
      <c r="AX7" s="346"/>
      <c r="AY7" s="346"/>
      <c r="AZ7" s="346"/>
      <c r="BA7" s="346"/>
      <c r="BB7" s="346"/>
      <c r="BC7" s="347"/>
      <c r="BD7" s="343"/>
    </row>
    <row r="8" spans="1:56" s="4" customFormat="1">
      <c r="A8" s="337"/>
      <c r="B8" s="337"/>
      <c r="C8" s="338"/>
      <c r="D8" s="42">
        <v>1</v>
      </c>
      <c r="E8" s="42">
        <v>2</v>
      </c>
      <c r="F8" s="42">
        <v>3</v>
      </c>
      <c r="G8" s="42">
        <v>4</v>
      </c>
      <c r="H8" s="42">
        <v>5</v>
      </c>
      <c r="I8" s="42">
        <v>6</v>
      </c>
      <c r="J8" s="42">
        <v>7</v>
      </c>
      <c r="K8" s="42">
        <v>8</v>
      </c>
      <c r="L8" s="42">
        <v>9</v>
      </c>
      <c r="M8" s="42">
        <v>10</v>
      </c>
      <c r="N8" s="42">
        <v>11</v>
      </c>
      <c r="O8" s="42">
        <v>12</v>
      </c>
      <c r="P8" s="42">
        <v>13</v>
      </c>
      <c r="Q8" s="42">
        <v>14</v>
      </c>
      <c r="R8" s="42">
        <v>15</v>
      </c>
      <c r="S8" s="42">
        <v>16</v>
      </c>
      <c r="T8" s="42">
        <v>17</v>
      </c>
      <c r="U8" s="42">
        <v>18</v>
      </c>
      <c r="V8" s="42">
        <v>19</v>
      </c>
      <c r="W8" s="42">
        <v>20</v>
      </c>
      <c r="X8" s="42">
        <v>21</v>
      </c>
      <c r="Y8" s="42">
        <v>22</v>
      </c>
      <c r="Z8" s="42">
        <v>23</v>
      </c>
      <c r="AA8" s="42">
        <v>24</v>
      </c>
      <c r="AB8" s="42">
        <v>25</v>
      </c>
      <c r="AC8" s="42">
        <v>26</v>
      </c>
      <c r="AD8" s="42">
        <v>27</v>
      </c>
      <c r="AE8" s="42">
        <v>28</v>
      </c>
      <c r="AF8" s="42">
        <v>29</v>
      </c>
      <c r="AG8" s="42">
        <v>30</v>
      </c>
      <c r="AH8" s="42">
        <v>31</v>
      </c>
      <c r="AI8" s="42">
        <v>32</v>
      </c>
      <c r="AJ8" s="42">
        <v>33</v>
      </c>
      <c r="AK8" s="42">
        <v>34</v>
      </c>
      <c r="AL8" s="42">
        <v>35</v>
      </c>
      <c r="AM8" s="42">
        <v>36</v>
      </c>
      <c r="AN8" s="42">
        <v>37</v>
      </c>
      <c r="AO8" s="42">
        <v>38</v>
      </c>
      <c r="AP8" s="42">
        <v>39</v>
      </c>
      <c r="AQ8" s="42">
        <v>40</v>
      </c>
      <c r="AR8" s="42">
        <v>41</v>
      </c>
      <c r="AS8" s="42">
        <v>42</v>
      </c>
      <c r="AT8" s="42">
        <v>43</v>
      </c>
      <c r="AU8" s="42">
        <v>44</v>
      </c>
      <c r="AV8" s="42">
        <v>45</v>
      </c>
      <c r="AW8" s="42">
        <v>46</v>
      </c>
      <c r="AX8" s="42">
        <v>47</v>
      </c>
      <c r="AY8" s="42">
        <v>48</v>
      </c>
      <c r="AZ8" s="42">
        <v>49</v>
      </c>
      <c r="BA8" s="42">
        <v>50</v>
      </c>
      <c r="BB8" s="42">
        <v>51</v>
      </c>
      <c r="BC8" s="42">
        <v>52</v>
      </c>
      <c r="BD8" s="343"/>
    </row>
    <row r="9" spans="1:56" s="38" customFormat="1" ht="15" customHeight="1">
      <c r="A9" s="391" t="s">
        <v>53</v>
      </c>
      <c r="B9" s="98" t="s">
        <v>54</v>
      </c>
      <c r="C9" s="99" t="s">
        <v>90</v>
      </c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292" t="s">
        <v>189</v>
      </c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 t="s">
        <v>116</v>
      </c>
      <c r="AN9" s="98" t="s">
        <v>116</v>
      </c>
      <c r="AO9" s="98"/>
      <c r="AP9" s="98"/>
      <c r="AQ9" s="98"/>
      <c r="AR9" s="98"/>
      <c r="AS9" s="98" t="s">
        <v>140</v>
      </c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 t="s">
        <v>191</v>
      </c>
    </row>
    <row r="10" spans="1:56" s="38" customFormat="1" ht="28.5">
      <c r="A10" s="392"/>
      <c r="B10" s="100" t="s">
        <v>91</v>
      </c>
      <c r="C10" s="101" t="s">
        <v>92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2"/>
      <c r="T10" s="294" t="s">
        <v>188</v>
      </c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10" t="s">
        <v>140</v>
      </c>
      <c r="AT10" s="11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2" t="s">
        <v>192</v>
      </c>
    </row>
    <row r="11" spans="1:56" ht="15" customHeight="1">
      <c r="A11" s="392"/>
      <c r="B11" s="103" t="s">
        <v>100</v>
      </c>
      <c r="C11" s="104" t="s">
        <v>156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5"/>
      <c r="V11" s="105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11"/>
      <c r="AT11" s="112"/>
      <c r="AU11" s="105"/>
      <c r="AV11" s="105"/>
      <c r="AW11" s="105"/>
      <c r="AX11" s="105"/>
      <c r="AY11" s="105"/>
      <c r="AZ11" s="105"/>
      <c r="BA11" s="105"/>
      <c r="BB11" s="105"/>
      <c r="BC11" s="105"/>
      <c r="BD11" s="102"/>
    </row>
    <row r="12" spans="1:56" s="1" customFormat="1" ht="15" customHeight="1">
      <c r="A12" s="392"/>
      <c r="B12" s="103" t="s">
        <v>105</v>
      </c>
      <c r="C12" s="104" t="s">
        <v>153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5"/>
      <c r="V12" s="105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11"/>
      <c r="AT12" s="112"/>
      <c r="AU12" s="105"/>
      <c r="AV12" s="105"/>
      <c r="AW12" s="105"/>
      <c r="AX12" s="105"/>
      <c r="AY12" s="105"/>
      <c r="AZ12" s="105"/>
      <c r="BA12" s="105"/>
      <c r="BB12" s="105"/>
      <c r="BC12" s="105"/>
      <c r="BD12" s="102"/>
    </row>
    <row r="13" spans="1:56" s="1" customFormat="1" ht="15" customHeight="1">
      <c r="A13" s="392"/>
      <c r="B13" s="103" t="s">
        <v>106</v>
      </c>
      <c r="C13" s="104" t="s">
        <v>178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 t="s">
        <v>135</v>
      </c>
      <c r="U13" s="105"/>
      <c r="V13" s="105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11"/>
      <c r="AT13" s="112"/>
      <c r="AU13" s="105"/>
      <c r="AV13" s="105"/>
      <c r="AW13" s="105"/>
      <c r="AX13" s="105"/>
      <c r="AY13" s="105"/>
      <c r="AZ13" s="105"/>
      <c r="BA13" s="105"/>
      <c r="BB13" s="105"/>
      <c r="BC13" s="105"/>
      <c r="BD13" s="102" t="s">
        <v>116</v>
      </c>
    </row>
    <row r="14" spans="1:56" s="1" customFormat="1" ht="15" customHeight="1">
      <c r="A14" s="392"/>
      <c r="B14" s="103" t="s">
        <v>107</v>
      </c>
      <c r="C14" s="104" t="s">
        <v>60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5"/>
      <c r="V14" s="105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12"/>
      <c r="AU14" s="105"/>
      <c r="AV14" s="105"/>
      <c r="AW14" s="105"/>
      <c r="AX14" s="105"/>
      <c r="AY14" s="105"/>
      <c r="AZ14" s="105"/>
      <c r="BA14" s="105"/>
      <c r="BB14" s="105"/>
      <c r="BC14" s="105"/>
      <c r="BD14" s="102"/>
    </row>
    <row r="15" spans="1:56">
      <c r="A15" s="392"/>
      <c r="B15" s="103" t="s">
        <v>108</v>
      </c>
      <c r="C15" s="104" t="s">
        <v>62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5"/>
      <c r="V15" s="105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12"/>
      <c r="AU15" s="105"/>
      <c r="AV15" s="105"/>
      <c r="AW15" s="105"/>
      <c r="AX15" s="105"/>
      <c r="AY15" s="105"/>
      <c r="AZ15" s="105"/>
      <c r="BA15" s="105"/>
      <c r="BB15" s="105"/>
      <c r="BC15" s="105"/>
      <c r="BD15" s="102"/>
    </row>
    <row r="16" spans="1:56">
      <c r="A16" s="392"/>
      <c r="B16" s="103" t="s">
        <v>109</v>
      </c>
      <c r="C16" s="106" t="s">
        <v>61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 t="s">
        <v>134</v>
      </c>
      <c r="U16" s="105"/>
      <c r="V16" s="105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R16" s="103"/>
      <c r="AS16" s="103" t="s">
        <v>134</v>
      </c>
      <c r="AT16" s="112"/>
      <c r="AU16" s="105"/>
      <c r="AV16" s="105"/>
      <c r="AW16" s="105"/>
      <c r="AX16" s="105"/>
      <c r="AY16" s="105"/>
      <c r="AZ16" s="105"/>
      <c r="BA16" s="105"/>
      <c r="BB16" s="105"/>
      <c r="BC16" s="105"/>
      <c r="BD16" s="102">
        <v>23</v>
      </c>
    </row>
    <row r="17" spans="1:56">
      <c r="A17" s="392"/>
      <c r="B17" s="103" t="s">
        <v>110</v>
      </c>
      <c r="C17" s="149" t="s">
        <v>122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5"/>
      <c r="V17" s="105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P17" s="103"/>
      <c r="AQ17" s="103"/>
      <c r="AR17" s="103"/>
      <c r="AS17" s="103" t="s">
        <v>135</v>
      </c>
      <c r="AT17" s="112"/>
      <c r="AU17" s="105"/>
      <c r="AV17" s="105"/>
      <c r="AW17" s="105"/>
      <c r="AX17" s="105"/>
      <c r="AY17" s="105"/>
      <c r="AZ17" s="105"/>
      <c r="BA17" s="105"/>
      <c r="BB17" s="105"/>
      <c r="BC17" s="105"/>
      <c r="BD17" s="102" t="s">
        <v>116</v>
      </c>
    </row>
    <row r="18" spans="1:56">
      <c r="A18" s="392"/>
      <c r="B18" s="103" t="s">
        <v>111</v>
      </c>
      <c r="C18" s="104" t="s">
        <v>121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5"/>
      <c r="V18" s="105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12"/>
      <c r="AU18" s="105"/>
      <c r="AV18" s="105"/>
      <c r="AW18" s="105"/>
      <c r="AX18" s="105"/>
      <c r="AY18" s="105"/>
      <c r="AZ18" s="105"/>
      <c r="BA18" s="105"/>
      <c r="BB18" s="105"/>
      <c r="BC18" s="105"/>
      <c r="BD18" s="102"/>
    </row>
    <row r="19" spans="1:56" ht="21" customHeight="1">
      <c r="A19" s="392"/>
      <c r="B19" s="103" t="s">
        <v>112</v>
      </c>
      <c r="C19" s="129" t="s">
        <v>123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5"/>
      <c r="V19" s="105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12"/>
      <c r="AU19" s="105"/>
      <c r="AV19" s="105"/>
      <c r="AW19" s="105"/>
      <c r="AX19" s="105"/>
      <c r="AY19" s="105"/>
      <c r="AZ19" s="105"/>
      <c r="BA19" s="105"/>
      <c r="BB19" s="105"/>
      <c r="BC19" s="105"/>
      <c r="BD19" s="102"/>
    </row>
    <row r="20" spans="1:56" s="1" customFormat="1" ht="18.75" customHeight="1">
      <c r="A20" s="392"/>
      <c r="B20" s="103" t="s">
        <v>119</v>
      </c>
      <c r="C20" s="129" t="s">
        <v>124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 t="s">
        <v>135</v>
      </c>
      <c r="U20" s="105"/>
      <c r="V20" s="105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12"/>
      <c r="AU20" s="105"/>
      <c r="AV20" s="105"/>
      <c r="AW20" s="105"/>
      <c r="AX20" s="105"/>
      <c r="AY20" s="105"/>
      <c r="AZ20" s="105"/>
      <c r="BA20" s="105"/>
      <c r="BB20" s="105"/>
      <c r="BC20" s="105"/>
      <c r="BD20" s="102" t="s">
        <v>116</v>
      </c>
    </row>
    <row r="21" spans="1:56" s="1" customFormat="1" ht="18.75" customHeight="1">
      <c r="A21" s="392"/>
      <c r="B21" s="103" t="s">
        <v>157</v>
      </c>
      <c r="C21" s="129" t="s">
        <v>125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5"/>
      <c r="V21" s="105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12"/>
      <c r="AU21" s="105"/>
      <c r="AV21" s="105"/>
      <c r="AW21" s="105"/>
      <c r="AX21" s="105"/>
      <c r="AY21" s="105"/>
      <c r="AZ21" s="105"/>
      <c r="BA21" s="105"/>
      <c r="BB21" s="105"/>
      <c r="BC21" s="105"/>
      <c r="BD21" s="102"/>
    </row>
    <row r="22" spans="1:56" s="1" customFormat="1" ht="18.75" customHeight="1">
      <c r="A22" s="392"/>
      <c r="B22" s="103" t="s">
        <v>180</v>
      </c>
      <c r="C22" s="107" t="s">
        <v>177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5"/>
      <c r="V22" s="105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 t="s">
        <v>135</v>
      </c>
      <c r="AO22" s="103"/>
      <c r="AP22" s="103"/>
      <c r="AQ22" s="103"/>
      <c r="AR22" s="103"/>
      <c r="AS22" s="103"/>
      <c r="AT22" s="112"/>
      <c r="AU22" s="105"/>
      <c r="AV22" s="105"/>
      <c r="AW22" s="105"/>
      <c r="AX22" s="105"/>
      <c r="AY22" s="105"/>
      <c r="AZ22" s="105"/>
      <c r="BA22" s="105"/>
      <c r="BB22" s="105"/>
      <c r="BC22" s="105"/>
      <c r="BD22" s="102" t="s">
        <v>116</v>
      </c>
    </row>
    <row r="23" spans="1:56" s="38" customFormat="1" ht="30" customHeight="1">
      <c r="A23" s="392"/>
      <c r="B23" s="100" t="s">
        <v>101</v>
      </c>
      <c r="C23" s="134" t="s">
        <v>94</v>
      </c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10"/>
      <c r="AT23" s="11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2"/>
    </row>
    <row r="24" spans="1:56">
      <c r="A24" s="392"/>
      <c r="B24" s="103" t="s">
        <v>95</v>
      </c>
      <c r="C24" s="107" t="s">
        <v>181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5"/>
      <c r="V24" s="105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12"/>
      <c r="AU24" s="105"/>
      <c r="AV24" s="105"/>
      <c r="AW24" s="105"/>
      <c r="AX24" s="105"/>
      <c r="AY24" s="105"/>
      <c r="AZ24" s="105"/>
      <c r="BA24" s="105"/>
      <c r="BB24" s="105"/>
      <c r="BC24" s="105"/>
      <c r="BD24" s="102"/>
    </row>
    <row r="25" spans="1:56">
      <c r="A25" s="392"/>
      <c r="B25" s="103" t="s">
        <v>120</v>
      </c>
      <c r="C25" s="107" t="s">
        <v>99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5"/>
      <c r="V25" s="105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12"/>
      <c r="AU25" s="105"/>
      <c r="AV25" s="105"/>
      <c r="AW25" s="105"/>
      <c r="AX25" s="105"/>
      <c r="AY25" s="105"/>
      <c r="AZ25" s="105"/>
      <c r="BA25" s="105"/>
      <c r="BB25" s="105"/>
      <c r="BC25" s="105"/>
      <c r="BD25" s="102"/>
    </row>
    <row r="26" spans="1:56" s="1" customFormat="1">
      <c r="A26" s="392"/>
      <c r="B26" s="103" t="s">
        <v>182</v>
      </c>
      <c r="C26" s="107" t="s">
        <v>126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5"/>
      <c r="V26" s="105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12"/>
      <c r="AU26" s="105"/>
      <c r="AV26" s="105"/>
      <c r="AW26" s="105"/>
      <c r="AX26" s="105"/>
      <c r="AY26" s="105"/>
      <c r="AZ26" s="105"/>
      <c r="BA26" s="105"/>
      <c r="BB26" s="105"/>
      <c r="BC26" s="105"/>
      <c r="BD26" s="102"/>
    </row>
    <row r="27" spans="1:56" s="38" customFormat="1">
      <c r="A27" s="392"/>
      <c r="B27" s="100" t="s">
        <v>96</v>
      </c>
      <c r="C27" s="134" t="s">
        <v>97</v>
      </c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 t="s">
        <v>116</v>
      </c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10"/>
      <c r="AP27" s="110"/>
      <c r="AQ27" s="100"/>
      <c r="AR27" s="110"/>
      <c r="AS27" s="110"/>
      <c r="AT27" s="11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2" t="s">
        <v>117</v>
      </c>
    </row>
    <row r="28" spans="1:56" s="52" customFormat="1" ht="15" customHeight="1">
      <c r="A28" s="392"/>
      <c r="B28" s="103" t="s">
        <v>162</v>
      </c>
      <c r="C28" s="107" t="s">
        <v>98</v>
      </c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 t="s">
        <v>135</v>
      </c>
      <c r="U28" s="105"/>
      <c r="V28" s="105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13"/>
      <c r="AQ28" s="109"/>
      <c r="AR28" s="113"/>
      <c r="AS28" s="113"/>
      <c r="AT28" s="112"/>
      <c r="AU28" s="105"/>
      <c r="AV28" s="105"/>
      <c r="AW28" s="105"/>
      <c r="AX28" s="105"/>
      <c r="AY28" s="105"/>
      <c r="AZ28" s="105"/>
      <c r="BA28" s="105"/>
      <c r="BB28" s="105"/>
      <c r="BC28" s="105"/>
      <c r="BD28" s="102" t="s">
        <v>116</v>
      </c>
    </row>
    <row r="29" spans="1:56" s="52" customFormat="1" ht="31.5" customHeight="1">
      <c r="A29" s="392"/>
      <c r="B29" s="103" t="s">
        <v>132</v>
      </c>
      <c r="C29" s="107" t="s">
        <v>186</v>
      </c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3"/>
      <c r="U29" s="105"/>
      <c r="V29" s="105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 t="s">
        <v>135</v>
      </c>
      <c r="AN29" s="109"/>
      <c r="AO29" s="109"/>
      <c r="AP29" s="109"/>
      <c r="AQ29" s="109"/>
      <c r="AR29" s="113"/>
      <c r="AS29" s="113"/>
      <c r="AT29" s="112"/>
      <c r="AU29" s="105"/>
      <c r="AV29" s="105"/>
      <c r="AW29" s="105"/>
      <c r="AX29" s="105"/>
      <c r="AY29" s="105"/>
      <c r="AZ29" s="105"/>
      <c r="BA29" s="105"/>
      <c r="BB29" s="105"/>
      <c r="BC29" s="105"/>
      <c r="BD29" s="102" t="s">
        <v>116</v>
      </c>
    </row>
    <row r="30" spans="1:56" s="38" customFormat="1" ht="15" customHeight="1">
      <c r="A30" s="392"/>
      <c r="B30" s="98" t="s">
        <v>67</v>
      </c>
      <c r="C30" s="135" t="s">
        <v>127</v>
      </c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 t="s">
        <v>116</v>
      </c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114"/>
      <c r="AT30" s="114" t="s">
        <v>118</v>
      </c>
      <c r="AU30" s="98"/>
      <c r="AV30" s="98"/>
      <c r="AW30" s="98"/>
      <c r="AX30" s="98"/>
      <c r="AY30" s="98"/>
      <c r="AZ30" s="98"/>
      <c r="BA30" s="98"/>
      <c r="BB30" s="98"/>
      <c r="BC30" s="98"/>
      <c r="BD30" s="102" t="s">
        <v>193</v>
      </c>
    </row>
    <row r="31" spans="1:56" s="1" customFormat="1" ht="30">
      <c r="A31" s="392"/>
      <c r="B31" s="103" t="s">
        <v>69</v>
      </c>
      <c r="C31" s="136" t="s">
        <v>171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262"/>
      <c r="U31" s="105"/>
      <c r="V31" s="105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 t="s">
        <v>136</v>
      </c>
      <c r="AU31" s="105"/>
      <c r="AV31" s="105"/>
      <c r="AW31" s="105"/>
      <c r="AX31" s="105"/>
      <c r="AY31" s="105"/>
      <c r="AZ31" s="105"/>
      <c r="BA31" s="105"/>
      <c r="BB31" s="105"/>
      <c r="BC31" s="105"/>
      <c r="BD31" s="102" t="s">
        <v>118</v>
      </c>
    </row>
    <row r="32" spans="1:56" s="1" customFormat="1">
      <c r="A32" s="392"/>
      <c r="B32" s="263" t="s">
        <v>154</v>
      </c>
      <c r="C32" s="227" t="s">
        <v>155</v>
      </c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 t="s">
        <v>135</v>
      </c>
      <c r="U32" s="105"/>
      <c r="V32" s="105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11"/>
      <c r="AT32" s="112"/>
      <c r="AU32" s="105"/>
      <c r="AV32" s="105"/>
      <c r="AW32" s="105"/>
      <c r="AX32" s="105"/>
      <c r="AY32" s="105"/>
      <c r="AZ32" s="105"/>
      <c r="BA32" s="105"/>
      <c r="BB32" s="105"/>
      <c r="BC32" s="105"/>
      <c r="BD32" s="102" t="s">
        <v>116</v>
      </c>
    </row>
    <row r="33" spans="1:56" s="38" customFormat="1" ht="18" customHeight="1">
      <c r="A33" s="392"/>
      <c r="B33" s="115" t="s">
        <v>65</v>
      </c>
      <c r="C33" s="125" t="s">
        <v>66</v>
      </c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27"/>
      <c r="AT33" s="127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</row>
    <row r="34" spans="1:56" s="209" customFormat="1" ht="27" customHeight="1">
      <c r="A34" s="392"/>
      <c r="B34" s="208" t="s">
        <v>146</v>
      </c>
      <c r="C34" s="210" t="s">
        <v>165</v>
      </c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</row>
    <row r="35" spans="1:56" s="204" customFormat="1" ht="28.5" customHeight="1">
      <c r="A35" s="392"/>
      <c r="B35" s="206" t="s">
        <v>143</v>
      </c>
      <c r="C35" s="205" t="s">
        <v>164</v>
      </c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03"/>
      <c r="U35" s="139"/>
      <c r="V35" s="139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215"/>
      <c r="AU35" s="139"/>
      <c r="AV35" s="139"/>
      <c r="AW35" s="139"/>
      <c r="AX35" s="139"/>
      <c r="AY35" s="139"/>
      <c r="AZ35" s="139"/>
      <c r="BA35" s="139"/>
      <c r="BB35" s="139"/>
      <c r="BC35" s="139"/>
      <c r="BD35" s="145"/>
    </row>
    <row r="36" spans="1:56" s="204" customFormat="1" ht="27" customHeight="1">
      <c r="A36" s="392"/>
      <c r="B36" s="206" t="s">
        <v>144</v>
      </c>
      <c r="C36" s="205" t="s">
        <v>165</v>
      </c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39"/>
      <c r="V36" s="139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215"/>
      <c r="AU36" s="139"/>
      <c r="AV36" s="139"/>
      <c r="AW36" s="139"/>
      <c r="AX36" s="139"/>
      <c r="AY36" s="139"/>
      <c r="AZ36" s="139"/>
      <c r="BA36" s="139"/>
      <c r="BB36" s="139"/>
      <c r="BC36" s="139"/>
      <c r="BD36" s="100"/>
    </row>
    <row r="37" spans="1:56" s="204" customFormat="1" ht="19.5" customHeight="1">
      <c r="A37" s="392"/>
      <c r="B37" s="103" t="s">
        <v>145</v>
      </c>
      <c r="C37" s="104" t="s">
        <v>74</v>
      </c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39"/>
      <c r="V37" s="139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54"/>
      <c r="AO37" s="154"/>
      <c r="AP37" s="154"/>
      <c r="AQ37" s="154"/>
      <c r="AR37" s="154"/>
      <c r="AS37" s="154"/>
      <c r="AT37" s="215"/>
      <c r="AU37" s="139"/>
      <c r="AV37" s="139"/>
      <c r="AW37" s="139"/>
      <c r="AX37" s="139"/>
      <c r="AY37" s="139"/>
      <c r="AZ37" s="139"/>
      <c r="BA37" s="139"/>
      <c r="BB37" s="139"/>
      <c r="BC37" s="139"/>
      <c r="BD37" s="100"/>
    </row>
    <row r="38" spans="1:56" s="38" customFormat="1">
      <c r="A38" s="202"/>
      <c r="B38" s="393" t="s">
        <v>79</v>
      </c>
      <c r="C38" s="394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 t="s">
        <v>190</v>
      </c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 t="s">
        <v>150</v>
      </c>
      <c r="AN38" s="133" t="s">
        <v>150</v>
      </c>
      <c r="AO38" s="133"/>
      <c r="AP38" s="133"/>
      <c r="AQ38" s="133"/>
      <c r="AR38" s="133"/>
      <c r="AS38" s="133" t="s">
        <v>140</v>
      </c>
      <c r="AT38" s="133" t="s">
        <v>172</v>
      </c>
      <c r="AU38" s="133"/>
      <c r="AV38" s="133"/>
      <c r="AW38" s="133"/>
      <c r="AX38" s="133"/>
      <c r="AY38" s="133"/>
      <c r="AZ38" s="133"/>
      <c r="BA38" s="133"/>
      <c r="BB38" s="133"/>
      <c r="BC38" s="133"/>
      <c r="BD38" s="133" t="s">
        <v>194</v>
      </c>
    </row>
    <row r="39" spans="1:56">
      <c r="B39" s="1"/>
      <c r="C39" s="1"/>
      <c r="BD39" s="1"/>
    </row>
    <row r="40" spans="1:56">
      <c r="B40" s="21"/>
      <c r="C40" s="24"/>
    </row>
    <row r="41" spans="1:56">
      <c r="B41" s="56"/>
      <c r="C41" s="16" t="s">
        <v>82</v>
      </c>
    </row>
    <row r="42" spans="1:56">
      <c r="B42" s="84"/>
      <c r="C42" s="16" t="s">
        <v>83</v>
      </c>
    </row>
    <row r="44" spans="1:56">
      <c r="B44" s="1"/>
      <c r="C44" s="1"/>
    </row>
    <row r="45" spans="1:56">
      <c r="B45" s="1"/>
      <c r="C45" s="1"/>
    </row>
    <row r="47" spans="1:56">
      <c r="B47" s="1"/>
      <c r="C47" s="1"/>
    </row>
    <row r="49" spans="2:3">
      <c r="B49" s="1"/>
      <c r="C49" s="1"/>
    </row>
    <row r="51" spans="2:3">
      <c r="B51" s="1"/>
      <c r="C51" s="1"/>
    </row>
    <row r="53" spans="2:3">
      <c r="B53" s="1"/>
      <c r="C53" s="1"/>
    </row>
    <row r="55" spans="2:3">
      <c r="B55" s="1"/>
      <c r="C55" s="1"/>
    </row>
    <row r="57" spans="2:3">
      <c r="B57" s="1"/>
      <c r="C57" s="1"/>
    </row>
    <row r="59" spans="2:3">
      <c r="B59" s="1"/>
      <c r="C59" s="1"/>
    </row>
    <row r="61" spans="2:3">
      <c r="B61" s="1"/>
      <c r="C61" s="1"/>
    </row>
    <row r="63" spans="2:3">
      <c r="B63" s="1"/>
      <c r="C63" s="1"/>
    </row>
    <row r="65" spans="2:3" ht="15" customHeight="1">
      <c r="B65" s="1"/>
      <c r="C65" s="1"/>
    </row>
    <row r="67" spans="2:3">
      <c r="B67" s="1"/>
      <c r="C67" s="1"/>
    </row>
    <row r="69" spans="2:3">
      <c r="B69" s="1"/>
      <c r="C69" s="1"/>
    </row>
    <row r="71" spans="2:3">
      <c r="B71" s="1"/>
      <c r="C71" s="1"/>
    </row>
    <row r="73" spans="2:3">
      <c r="B73" s="1"/>
      <c r="C73" s="1"/>
    </row>
  </sheetData>
  <mergeCells count="35">
    <mergeCell ref="AY3:AY4"/>
    <mergeCell ref="AZ3:BC3"/>
    <mergeCell ref="BD3:BD8"/>
    <mergeCell ref="D5:P5"/>
    <mergeCell ref="Q5:AP5"/>
    <mergeCell ref="AQ5:BC5"/>
    <mergeCell ref="D7:P7"/>
    <mergeCell ref="R7:AP7"/>
    <mergeCell ref="AQ7:BC7"/>
    <mergeCell ref="AI3:AK3"/>
    <mergeCell ref="AL3:AL4"/>
    <mergeCell ref="AM3:AP3"/>
    <mergeCell ref="AQ3:AT3"/>
    <mergeCell ref="AU3:AU4"/>
    <mergeCell ref="AV3:AX3"/>
    <mergeCell ref="V3:X3"/>
    <mergeCell ref="Y3:Y4"/>
    <mergeCell ref="Z3:AB3"/>
    <mergeCell ref="AC3:AC4"/>
    <mergeCell ref="AD3:AG3"/>
    <mergeCell ref="AH3:AH4"/>
    <mergeCell ref="A9:A37"/>
    <mergeCell ref="B38:C38"/>
    <mergeCell ref="U3:U4"/>
    <mergeCell ref="A1:F1"/>
    <mergeCell ref="A3:A8"/>
    <mergeCell ref="B3:B8"/>
    <mergeCell ref="C3:C8"/>
    <mergeCell ref="D3:G3"/>
    <mergeCell ref="H3:H4"/>
    <mergeCell ref="I3:K3"/>
    <mergeCell ref="L3:L4"/>
    <mergeCell ref="Q3:T3"/>
    <mergeCell ref="P3:P4"/>
    <mergeCell ref="M3:O3"/>
  </mergeCells>
  <pageMargins left="0.23622047244094491" right="0.23622047244094491" top="0.35433070866141736" bottom="0.74803149606299213" header="0.31496062992125984" footer="0.31496062992125984"/>
  <pageSetup paperSize="9" scale="65" orientation="landscape" r:id="rId1"/>
  <rowBreaks count="1" manualBreakCount="1">
    <brk id="43" max="55" man="1"/>
  </rowBreaks>
  <colBreaks count="1" manualBreakCount="1">
    <brk id="34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D42"/>
  <sheetViews>
    <sheetView view="pageBreakPreview" topLeftCell="B1" zoomScale="80" zoomScaleNormal="70" zoomScaleSheetLayoutView="80" workbookViewId="0">
      <pane xSplit="2" ySplit="6" topLeftCell="D7" activePane="bottomRight" state="frozen"/>
      <selection activeCell="B1" sqref="B1"/>
      <selection pane="topRight" activeCell="D1" sqref="D1"/>
      <selection pane="bottomLeft" activeCell="B7" sqref="B7"/>
      <selection pane="bottomRight" activeCell="AP35" sqref="AP35"/>
    </sheetView>
  </sheetViews>
  <sheetFormatPr defaultRowHeight="15"/>
  <cols>
    <col min="1" max="1" width="4.140625" customWidth="1"/>
    <col min="2" max="2" width="13.140625" customWidth="1"/>
    <col min="3" max="3" width="54.5703125" customWidth="1"/>
    <col min="4" max="14" width="4.7109375" customWidth="1"/>
    <col min="15" max="15" width="6" customWidth="1"/>
    <col min="16" max="18" width="4.7109375" customWidth="1"/>
    <col min="19" max="19" width="5.5703125" customWidth="1"/>
    <col min="20" max="20" width="5.42578125" customWidth="1"/>
    <col min="21" max="33" width="4.7109375" customWidth="1"/>
    <col min="34" max="34" width="5.42578125" customWidth="1"/>
    <col min="35" max="35" width="5.7109375" customWidth="1"/>
    <col min="36" max="36" width="6.140625" customWidth="1"/>
    <col min="37" max="37" width="5.7109375" customWidth="1"/>
    <col min="38" max="38" width="6" customWidth="1"/>
    <col min="39" max="39" width="6.42578125" customWidth="1"/>
    <col min="40" max="40" width="6" customWidth="1"/>
    <col min="41" max="41" width="5.5703125" customWidth="1"/>
    <col min="42" max="42" width="4.7109375" customWidth="1"/>
    <col min="43" max="43" width="5.42578125" customWidth="1"/>
    <col min="44" max="44" width="8.140625" customWidth="1"/>
    <col min="45" max="55" width="4.7109375" customWidth="1"/>
    <col min="56" max="56" width="12.28515625" customWidth="1"/>
  </cols>
  <sheetData>
    <row r="1" spans="1:56" s="4" customFormat="1" ht="15" customHeight="1">
      <c r="A1" s="337" t="s">
        <v>1</v>
      </c>
      <c r="B1" s="391" t="s">
        <v>2</v>
      </c>
      <c r="C1" s="397" t="s">
        <v>3</v>
      </c>
      <c r="D1" s="344" t="s">
        <v>5</v>
      </c>
      <c r="E1" s="344"/>
      <c r="F1" s="344"/>
      <c r="G1" s="344"/>
      <c r="H1" s="337" t="s">
        <v>6</v>
      </c>
      <c r="I1" s="344" t="s">
        <v>7</v>
      </c>
      <c r="J1" s="344"/>
      <c r="K1" s="344"/>
      <c r="L1" s="337" t="s">
        <v>8</v>
      </c>
      <c r="M1" s="400" t="s">
        <v>9</v>
      </c>
      <c r="N1" s="401"/>
      <c r="O1" s="401"/>
      <c r="P1" s="402"/>
      <c r="Q1" s="344" t="s">
        <v>10</v>
      </c>
      <c r="R1" s="344"/>
      <c r="S1" s="344"/>
      <c r="T1" s="344"/>
      <c r="U1" s="337" t="s">
        <v>11</v>
      </c>
      <c r="V1" s="344" t="s">
        <v>12</v>
      </c>
      <c r="W1" s="344"/>
      <c r="X1" s="344"/>
      <c r="Y1" s="337" t="s">
        <v>13</v>
      </c>
      <c r="Z1" s="344" t="s">
        <v>14</v>
      </c>
      <c r="AA1" s="344"/>
      <c r="AB1" s="344"/>
      <c r="AC1" s="337" t="s">
        <v>15</v>
      </c>
      <c r="AD1" s="344" t="s">
        <v>16</v>
      </c>
      <c r="AE1" s="344"/>
      <c r="AF1" s="344"/>
      <c r="AG1" s="344"/>
      <c r="AH1" s="391" t="s">
        <v>17</v>
      </c>
      <c r="AI1" s="344" t="s">
        <v>18</v>
      </c>
      <c r="AJ1" s="344"/>
      <c r="AK1" s="344"/>
      <c r="AL1" s="391" t="s">
        <v>19</v>
      </c>
      <c r="AM1" s="345" t="s">
        <v>20</v>
      </c>
      <c r="AN1" s="346"/>
      <c r="AO1" s="346"/>
      <c r="AP1" s="347"/>
      <c r="AQ1" s="345" t="s">
        <v>21</v>
      </c>
      <c r="AR1" s="346"/>
      <c r="AS1" s="346"/>
      <c r="AT1" s="347"/>
      <c r="AU1" s="391" t="s">
        <v>22</v>
      </c>
      <c r="AV1" s="344" t="s">
        <v>23</v>
      </c>
      <c r="AW1" s="344"/>
      <c r="AX1" s="344"/>
      <c r="AY1" s="405" t="s">
        <v>24</v>
      </c>
      <c r="AZ1" s="344" t="s">
        <v>25</v>
      </c>
      <c r="BA1" s="344"/>
      <c r="BB1" s="344"/>
      <c r="BC1" s="344"/>
      <c r="BD1" s="343" t="s">
        <v>78</v>
      </c>
    </row>
    <row r="2" spans="1:56" s="4" customFormat="1" ht="56.25" customHeight="1">
      <c r="A2" s="337"/>
      <c r="B2" s="392"/>
      <c r="C2" s="398"/>
      <c r="D2" s="293" t="s">
        <v>36</v>
      </c>
      <c r="E2" s="293" t="s">
        <v>37</v>
      </c>
      <c r="F2" s="273" t="s">
        <v>27</v>
      </c>
      <c r="G2" s="273" t="s">
        <v>28</v>
      </c>
      <c r="H2" s="337"/>
      <c r="I2" s="273" t="s">
        <v>29</v>
      </c>
      <c r="J2" s="273" t="s">
        <v>30</v>
      </c>
      <c r="K2" s="273" t="s">
        <v>31</v>
      </c>
      <c r="L2" s="337"/>
      <c r="M2" s="273" t="s">
        <v>32</v>
      </c>
      <c r="N2" s="273" t="s">
        <v>33</v>
      </c>
      <c r="O2" s="273" t="s">
        <v>34</v>
      </c>
      <c r="P2" s="273" t="s">
        <v>35</v>
      </c>
      <c r="Q2" s="273" t="s">
        <v>36</v>
      </c>
      <c r="R2" s="273" t="s">
        <v>37</v>
      </c>
      <c r="S2" s="273" t="s">
        <v>27</v>
      </c>
      <c r="T2" s="273" t="s">
        <v>28</v>
      </c>
      <c r="U2" s="337"/>
      <c r="V2" s="273" t="s">
        <v>38</v>
      </c>
      <c r="W2" s="273" t="s">
        <v>39</v>
      </c>
      <c r="X2" s="273" t="s">
        <v>40</v>
      </c>
      <c r="Y2" s="337"/>
      <c r="Z2" s="273" t="s">
        <v>41</v>
      </c>
      <c r="AA2" s="273" t="s">
        <v>42</v>
      </c>
      <c r="AB2" s="273" t="s">
        <v>43</v>
      </c>
      <c r="AC2" s="337"/>
      <c r="AD2" s="5" t="s">
        <v>41</v>
      </c>
      <c r="AE2" s="5" t="s">
        <v>42</v>
      </c>
      <c r="AF2" s="5" t="s">
        <v>43</v>
      </c>
      <c r="AG2" s="5" t="s">
        <v>44</v>
      </c>
      <c r="AH2" s="396"/>
      <c r="AI2" s="5" t="s">
        <v>29</v>
      </c>
      <c r="AJ2" s="5" t="s">
        <v>30</v>
      </c>
      <c r="AK2" s="5" t="s">
        <v>31</v>
      </c>
      <c r="AL2" s="396"/>
      <c r="AM2" s="5" t="s">
        <v>45</v>
      </c>
      <c r="AN2" s="5" t="s">
        <v>46</v>
      </c>
      <c r="AO2" s="5" t="s">
        <v>47</v>
      </c>
      <c r="AP2" s="5" t="s">
        <v>48</v>
      </c>
      <c r="AQ2" s="5" t="s">
        <v>36</v>
      </c>
      <c r="AR2" s="5" t="s">
        <v>37</v>
      </c>
      <c r="AS2" s="5" t="s">
        <v>27</v>
      </c>
      <c r="AT2" s="5" t="s">
        <v>28</v>
      </c>
      <c r="AU2" s="396"/>
      <c r="AV2" s="5" t="s">
        <v>29</v>
      </c>
      <c r="AW2" s="5" t="s">
        <v>30</v>
      </c>
      <c r="AX2" s="5" t="s">
        <v>31</v>
      </c>
      <c r="AY2" s="406"/>
      <c r="AZ2" s="5" t="s">
        <v>32</v>
      </c>
      <c r="BA2" s="5" t="s">
        <v>33</v>
      </c>
      <c r="BB2" s="5" t="s">
        <v>34</v>
      </c>
      <c r="BC2" s="5" t="s">
        <v>49</v>
      </c>
      <c r="BD2" s="343"/>
    </row>
    <row r="3" spans="1:56" s="4" customFormat="1">
      <c r="A3" s="337"/>
      <c r="B3" s="392"/>
      <c r="C3" s="398"/>
      <c r="D3" s="345" t="s">
        <v>50</v>
      </c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7"/>
      <c r="Q3" s="345" t="s">
        <v>51</v>
      </c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346"/>
      <c r="AN3" s="346"/>
      <c r="AO3" s="346"/>
      <c r="AP3" s="347"/>
      <c r="AQ3" s="345" t="s">
        <v>51</v>
      </c>
      <c r="AR3" s="346"/>
      <c r="AS3" s="346"/>
      <c r="AT3" s="346"/>
      <c r="AU3" s="346"/>
      <c r="AV3" s="346"/>
      <c r="AW3" s="346"/>
      <c r="AX3" s="346"/>
      <c r="AY3" s="346"/>
      <c r="AZ3" s="346"/>
      <c r="BA3" s="346"/>
      <c r="BB3" s="346"/>
      <c r="BC3" s="347"/>
      <c r="BD3" s="343"/>
    </row>
    <row r="4" spans="1:56" s="4" customFormat="1">
      <c r="A4" s="337"/>
      <c r="B4" s="392"/>
      <c r="C4" s="398"/>
      <c r="D4" s="17">
        <v>1</v>
      </c>
      <c r="E4" s="17">
        <v>2</v>
      </c>
      <c r="F4" s="302">
        <v>3</v>
      </c>
      <c r="G4" s="302">
        <v>4</v>
      </c>
      <c r="H4" s="302">
        <v>5</v>
      </c>
      <c r="I4" s="302">
        <v>6</v>
      </c>
      <c r="J4" s="302">
        <v>7</v>
      </c>
      <c r="K4" s="302">
        <v>8</v>
      </c>
      <c r="L4" s="302">
        <v>9</v>
      </c>
      <c r="M4" s="302">
        <v>10</v>
      </c>
      <c r="N4" s="302">
        <v>11</v>
      </c>
      <c r="O4" s="302">
        <v>12</v>
      </c>
      <c r="P4" s="302">
        <v>13</v>
      </c>
      <c r="Q4" s="302">
        <v>14</v>
      </c>
      <c r="R4" s="302">
        <v>15</v>
      </c>
      <c r="S4" s="302">
        <v>16</v>
      </c>
      <c r="T4" s="302">
        <v>17</v>
      </c>
      <c r="U4" s="17"/>
      <c r="V4" s="17"/>
      <c r="W4" s="17">
        <v>1</v>
      </c>
      <c r="X4" s="17">
        <v>2</v>
      </c>
      <c r="Y4" s="302">
        <v>3</v>
      </c>
      <c r="Z4" s="302">
        <v>4</v>
      </c>
      <c r="AA4" s="302">
        <v>5</v>
      </c>
      <c r="AB4" s="302">
        <v>6</v>
      </c>
      <c r="AC4" s="302">
        <v>7</v>
      </c>
      <c r="AD4" s="302">
        <v>8</v>
      </c>
      <c r="AE4" s="302">
        <v>9</v>
      </c>
      <c r="AF4" s="302">
        <v>10</v>
      </c>
      <c r="AG4" s="302">
        <v>11</v>
      </c>
      <c r="AH4" s="302">
        <v>12</v>
      </c>
      <c r="AI4" s="302">
        <v>13</v>
      </c>
      <c r="AJ4" s="302">
        <v>14</v>
      </c>
      <c r="AK4" s="302">
        <v>15</v>
      </c>
      <c r="AL4" s="302">
        <v>16</v>
      </c>
      <c r="AM4" s="302">
        <v>17</v>
      </c>
      <c r="AN4" s="302">
        <v>18</v>
      </c>
      <c r="AO4" s="302">
        <v>19</v>
      </c>
      <c r="AP4" s="302">
        <v>20</v>
      </c>
      <c r="AQ4" s="302">
        <v>21</v>
      </c>
      <c r="AR4" s="302">
        <v>22</v>
      </c>
      <c r="AS4" s="302">
        <v>23</v>
      </c>
      <c r="AT4" s="302">
        <v>24</v>
      </c>
      <c r="AU4" s="302">
        <v>25</v>
      </c>
      <c r="AV4" s="302">
        <v>26</v>
      </c>
      <c r="AW4" s="302">
        <v>27</v>
      </c>
      <c r="AX4" s="302">
        <v>28</v>
      </c>
      <c r="AY4" s="302">
        <v>29</v>
      </c>
      <c r="AZ4" s="302">
        <v>30</v>
      </c>
      <c r="BA4" s="302">
        <v>31</v>
      </c>
      <c r="BB4" s="302">
        <v>32</v>
      </c>
      <c r="BC4" s="302">
        <v>33</v>
      </c>
      <c r="BD4" s="343"/>
    </row>
    <row r="5" spans="1:56" s="4" customFormat="1">
      <c r="A5" s="337"/>
      <c r="B5" s="392"/>
      <c r="C5" s="398"/>
      <c r="D5" s="345" t="s">
        <v>52</v>
      </c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7"/>
      <c r="Q5" s="345" t="s">
        <v>52</v>
      </c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346"/>
      <c r="AI5" s="346"/>
      <c r="AJ5" s="346"/>
      <c r="AK5" s="346"/>
      <c r="AL5" s="346"/>
      <c r="AM5" s="346"/>
      <c r="AN5" s="346"/>
      <c r="AO5" s="346"/>
      <c r="AP5" s="346"/>
      <c r="AQ5" s="346" t="s">
        <v>52</v>
      </c>
      <c r="AR5" s="346"/>
      <c r="AS5" s="346"/>
      <c r="AT5" s="346"/>
      <c r="AU5" s="346"/>
      <c r="AV5" s="346"/>
      <c r="AW5" s="346"/>
      <c r="AX5" s="346"/>
      <c r="AY5" s="346"/>
      <c r="AZ5" s="346"/>
      <c r="BA5" s="346"/>
      <c r="BB5" s="346"/>
      <c r="BC5" s="347"/>
      <c r="BD5" s="343"/>
    </row>
    <row r="6" spans="1:56" s="4" customFormat="1">
      <c r="A6" s="337"/>
      <c r="B6" s="396"/>
      <c r="C6" s="399"/>
      <c r="D6" s="17">
        <v>1</v>
      </c>
      <c r="E6" s="17">
        <v>2</v>
      </c>
      <c r="F6" s="17">
        <v>3</v>
      </c>
      <c r="G6" s="17">
        <v>4</v>
      </c>
      <c r="H6" s="17">
        <v>5</v>
      </c>
      <c r="I6" s="17">
        <v>6</v>
      </c>
      <c r="J6" s="17">
        <v>7</v>
      </c>
      <c r="K6" s="17">
        <v>8</v>
      </c>
      <c r="L6" s="17">
        <v>9</v>
      </c>
      <c r="M6" s="17">
        <v>10</v>
      </c>
      <c r="N6" s="17">
        <v>11</v>
      </c>
      <c r="O6" s="17">
        <v>12</v>
      </c>
      <c r="P6" s="17">
        <v>13</v>
      </c>
      <c r="Q6" s="17">
        <v>14</v>
      </c>
      <c r="R6" s="17">
        <v>15</v>
      </c>
      <c r="S6" s="17">
        <v>16</v>
      </c>
      <c r="T6" s="17">
        <v>17</v>
      </c>
      <c r="U6" s="17">
        <v>18</v>
      </c>
      <c r="V6" s="17">
        <v>19</v>
      </c>
      <c r="W6" s="17">
        <v>20</v>
      </c>
      <c r="X6" s="17">
        <v>21</v>
      </c>
      <c r="Y6" s="17">
        <v>22</v>
      </c>
      <c r="Z6" s="17">
        <v>23</v>
      </c>
      <c r="AA6" s="17">
        <v>24</v>
      </c>
      <c r="AB6" s="17">
        <v>25</v>
      </c>
      <c r="AC6" s="17">
        <v>26</v>
      </c>
      <c r="AD6" s="17">
        <v>27</v>
      </c>
      <c r="AE6" s="17">
        <v>28</v>
      </c>
      <c r="AF6" s="17">
        <v>29</v>
      </c>
      <c r="AG6" s="17">
        <v>30</v>
      </c>
      <c r="AH6" s="17">
        <v>31</v>
      </c>
      <c r="AI6" s="17">
        <v>32</v>
      </c>
      <c r="AJ6" s="17">
        <v>33</v>
      </c>
      <c r="AK6" s="17">
        <v>34</v>
      </c>
      <c r="AL6" s="17">
        <v>35</v>
      </c>
      <c r="AM6" s="17">
        <v>36</v>
      </c>
      <c r="AN6" s="17">
        <v>37</v>
      </c>
      <c r="AO6" s="17">
        <v>38</v>
      </c>
      <c r="AP6" s="17">
        <v>39</v>
      </c>
      <c r="AQ6" s="17">
        <v>40</v>
      </c>
      <c r="AR6" s="17">
        <v>41</v>
      </c>
      <c r="AS6" s="17">
        <v>42</v>
      </c>
      <c r="AT6" s="17">
        <v>43</v>
      </c>
      <c r="AU6" s="17">
        <v>44</v>
      </c>
      <c r="AV6" s="17">
        <v>45</v>
      </c>
      <c r="AW6" s="17">
        <v>46</v>
      </c>
      <c r="AX6" s="17">
        <v>47</v>
      </c>
      <c r="AY6" s="17">
        <v>48</v>
      </c>
      <c r="AZ6" s="17">
        <v>49</v>
      </c>
      <c r="BA6" s="17">
        <v>50</v>
      </c>
      <c r="BB6" s="17">
        <v>51</v>
      </c>
      <c r="BC6" s="17">
        <v>52</v>
      </c>
      <c r="BD6" s="343"/>
    </row>
    <row r="7" spans="1:56" s="38" customFormat="1">
      <c r="A7" s="404" t="s">
        <v>63</v>
      </c>
      <c r="B7" s="115" t="s">
        <v>54</v>
      </c>
      <c r="C7" s="116" t="s">
        <v>90</v>
      </c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 t="s">
        <v>150</v>
      </c>
      <c r="S7" s="115"/>
      <c r="T7" s="115" t="s">
        <v>195</v>
      </c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 t="s">
        <v>179</v>
      </c>
      <c r="AP7" s="115"/>
      <c r="AQ7" s="115"/>
      <c r="AR7" s="115" t="s">
        <v>196</v>
      </c>
      <c r="AS7" s="115" t="s">
        <v>115</v>
      </c>
      <c r="AT7" s="115" t="s">
        <v>115</v>
      </c>
      <c r="AU7" s="115"/>
      <c r="AV7" s="115"/>
      <c r="AW7" s="115"/>
      <c r="AX7" s="115"/>
      <c r="AY7" s="115"/>
      <c r="AZ7" s="115"/>
      <c r="BA7" s="115"/>
      <c r="BB7" s="115"/>
      <c r="BC7" s="115"/>
      <c r="BD7" s="98" t="s">
        <v>199</v>
      </c>
    </row>
    <row r="8" spans="1:56" s="38" customFormat="1">
      <c r="A8" s="404"/>
      <c r="B8" s="100" t="s">
        <v>91</v>
      </c>
      <c r="C8" s="117" t="s">
        <v>92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15" t="s">
        <v>150</v>
      </c>
      <c r="S8" s="100"/>
      <c r="T8" s="100" t="s">
        <v>195</v>
      </c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 t="s">
        <v>179</v>
      </c>
      <c r="AP8" s="100"/>
      <c r="AQ8" s="100"/>
      <c r="AR8" s="100" t="s">
        <v>179</v>
      </c>
      <c r="AS8" s="100" t="s">
        <v>118</v>
      </c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 t="s">
        <v>200</v>
      </c>
    </row>
    <row r="9" spans="1:56" s="69" customFormat="1">
      <c r="A9" s="404"/>
      <c r="B9" s="108" t="s">
        <v>100</v>
      </c>
      <c r="C9" s="118" t="s">
        <v>156</v>
      </c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5"/>
      <c r="V9" s="105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20" t="s">
        <v>136</v>
      </c>
      <c r="AT9" s="120"/>
      <c r="AU9" s="105"/>
      <c r="AV9" s="105"/>
      <c r="AW9" s="105"/>
      <c r="AX9" s="105"/>
      <c r="AY9" s="105"/>
      <c r="AZ9" s="105"/>
      <c r="BA9" s="105"/>
      <c r="BB9" s="105"/>
      <c r="BC9" s="105"/>
      <c r="BD9" s="100" t="s">
        <v>118</v>
      </c>
    </row>
    <row r="10" spans="1:56" s="69" customFormat="1">
      <c r="A10" s="404"/>
      <c r="B10" s="108" t="s">
        <v>105</v>
      </c>
      <c r="C10" s="121" t="s">
        <v>153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5"/>
      <c r="V10" s="105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O10" s="108"/>
      <c r="AP10" s="108"/>
      <c r="AQ10" s="108"/>
      <c r="AR10" s="108" t="s">
        <v>135</v>
      </c>
      <c r="AS10" s="120"/>
      <c r="AT10" s="120"/>
      <c r="AU10" s="105"/>
      <c r="AV10" s="105"/>
      <c r="AW10" s="105"/>
      <c r="AX10" s="105"/>
      <c r="AY10" s="105"/>
      <c r="AZ10" s="105"/>
      <c r="BA10" s="105"/>
      <c r="BB10" s="105"/>
      <c r="BC10" s="105"/>
      <c r="BD10" s="100" t="s">
        <v>116</v>
      </c>
    </row>
    <row r="11" spans="1:56" s="69" customFormat="1">
      <c r="A11" s="404"/>
      <c r="B11" s="108" t="s">
        <v>107</v>
      </c>
      <c r="C11" s="121" t="s">
        <v>60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5"/>
      <c r="V11" s="105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 t="s">
        <v>135</v>
      </c>
      <c r="AP11" s="108"/>
      <c r="AQ11" s="108"/>
      <c r="AR11" s="108"/>
      <c r="AS11" s="120"/>
      <c r="AT11" s="120"/>
      <c r="AU11" s="105"/>
      <c r="AV11" s="105"/>
      <c r="AW11" s="105"/>
      <c r="AX11" s="105"/>
      <c r="AY11" s="105"/>
      <c r="AZ11" s="105"/>
      <c r="BA11" s="105"/>
      <c r="BB11" s="105"/>
      <c r="BC11" s="105"/>
      <c r="BD11" s="100" t="s">
        <v>116</v>
      </c>
    </row>
    <row r="12" spans="1:56" s="69" customFormat="1">
      <c r="A12" s="404"/>
      <c r="B12" s="108" t="s">
        <v>108</v>
      </c>
      <c r="C12" s="121" t="s">
        <v>62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5"/>
      <c r="V12" s="105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 t="s">
        <v>135</v>
      </c>
      <c r="AP12" s="108"/>
      <c r="AQ12" s="108"/>
      <c r="AR12" s="108"/>
      <c r="AS12" s="120"/>
      <c r="AT12" s="120"/>
      <c r="AU12" s="105"/>
      <c r="AV12" s="105"/>
      <c r="AW12" s="105"/>
      <c r="AX12" s="105"/>
      <c r="AY12" s="105"/>
      <c r="AZ12" s="105"/>
      <c r="BA12" s="105"/>
      <c r="BB12" s="105"/>
      <c r="BC12" s="105"/>
      <c r="BD12" s="100" t="s">
        <v>116</v>
      </c>
    </row>
    <row r="13" spans="1:56" s="69" customFormat="1">
      <c r="A13" s="404"/>
      <c r="B13" s="108" t="s">
        <v>109</v>
      </c>
      <c r="C13" s="121" t="s">
        <v>64</v>
      </c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 t="s">
        <v>135</v>
      </c>
      <c r="U13" s="105"/>
      <c r="V13" s="105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20"/>
      <c r="AT13" s="120"/>
      <c r="AU13" s="105"/>
      <c r="AV13" s="105"/>
      <c r="AW13" s="105"/>
      <c r="AX13" s="105"/>
      <c r="AY13" s="105"/>
      <c r="AZ13" s="105"/>
      <c r="BA13" s="105"/>
      <c r="BB13" s="105"/>
      <c r="BC13" s="105"/>
      <c r="BD13" s="100" t="s">
        <v>150</v>
      </c>
    </row>
    <row r="14" spans="1:56" s="69" customFormat="1">
      <c r="A14" s="404"/>
      <c r="B14" s="108" t="s">
        <v>111</v>
      </c>
      <c r="C14" s="121" t="s">
        <v>121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 t="s">
        <v>135</v>
      </c>
      <c r="U14" s="105"/>
      <c r="V14" s="105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20"/>
      <c r="AT14" s="120"/>
      <c r="AU14" s="105"/>
      <c r="AV14" s="105"/>
      <c r="AW14" s="105"/>
      <c r="AX14" s="105"/>
      <c r="AY14" s="105"/>
      <c r="AZ14" s="105"/>
      <c r="BA14" s="105"/>
      <c r="BB14" s="105"/>
      <c r="BC14" s="105"/>
      <c r="BD14" s="100" t="s">
        <v>116</v>
      </c>
    </row>
    <row r="15" spans="1:56" s="69" customFormat="1">
      <c r="A15" s="404"/>
      <c r="B15" s="108" t="s">
        <v>112</v>
      </c>
      <c r="C15" s="121" t="s">
        <v>123</v>
      </c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5"/>
      <c r="V15" s="105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Q15" s="108"/>
      <c r="AR15" s="108" t="s">
        <v>135</v>
      </c>
      <c r="AS15" s="120"/>
      <c r="AT15" s="120"/>
      <c r="AU15" s="105"/>
      <c r="AV15" s="105"/>
      <c r="AW15" s="105"/>
      <c r="AX15" s="105"/>
      <c r="AY15" s="105"/>
      <c r="AZ15" s="105"/>
      <c r="BA15" s="105"/>
      <c r="BB15" s="105"/>
      <c r="BC15" s="105"/>
      <c r="BD15" s="100" t="s">
        <v>116</v>
      </c>
    </row>
    <row r="16" spans="1:56" s="69" customFormat="1">
      <c r="A16" s="404"/>
      <c r="B16" s="108" t="s">
        <v>157</v>
      </c>
      <c r="C16" s="121" t="s">
        <v>125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 t="s">
        <v>135</v>
      </c>
      <c r="U16" s="105"/>
      <c r="V16" s="105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20"/>
      <c r="AT16" s="120"/>
      <c r="AU16" s="105"/>
      <c r="AV16" s="105"/>
      <c r="AW16" s="105"/>
      <c r="AX16" s="105"/>
      <c r="AY16" s="105"/>
      <c r="AZ16" s="105"/>
      <c r="BA16" s="105"/>
      <c r="BB16" s="105"/>
      <c r="BC16" s="105"/>
      <c r="BD16" s="100" t="s">
        <v>116</v>
      </c>
    </row>
    <row r="17" spans="1:56" s="38" customFormat="1" ht="28.5">
      <c r="A17" s="404"/>
      <c r="B17" s="156" t="s">
        <v>101</v>
      </c>
      <c r="C17" s="122" t="s">
        <v>94</v>
      </c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 t="s">
        <v>179</v>
      </c>
      <c r="AS17" s="100" t="s">
        <v>118</v>
      </c>
      <c r="AT17" s="100" t="s">
        <v>118</v>
      </c>
      <c r="AU17" s="100"/>
      <c r="AV17" s="100"/>
      <c r="AW17" s="100"/>
      <c r="AX17" s="100"/>
      <c r="AY17" s="100"/>
      <c r="AZ17" s="100"/>
      <c r="BA17" s="100"/>
      <c r="BB17" s="100"/>
      <c r="BC17" s="100"/>
      <c r="BD17" s="100" t="s">
        <v>141</v>
      </c>
    </row>
    <row r="18" spans="1:56" s="52" customFormat="1">
      <c r="A18" s="404"/>
      <c r="B18" s="147" t="s">
        <v>95</v>
      </c>
      <c r="C18" s="123" t="s">
        <v>181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39"/>
      <c r="V18" s="139"/>
      <c r="W18" s="109"/>
      <c r="X18" s="109"/>
      <c r="Y18" s="109"/>
      <c r="Z18" s="109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0" t="s">
        <v>136</v>
      </c>
      <c r="AT18" s="140"/>
      <c r="AU18" s="139"/>
      <c r="AV18" s="139"/>
      <c r="AW18" s="139"/>
      <c r="AX18" s="139"/>
      <c r="AY18" s="139"/>
      <c r="AZ18" s="139"/>
      <c r="BA18" s="139"/>
      <c r="BB18" s="139"/>
      <c r="BC18" s="139"/>
      <c r="BD18" s="100" t="s">
        <v>118</v>
      </c>
    </row>
    <row r="19" spans="1:56" s="52" customFormat="1" ht="17.25" customHeight="1">
      <c r="A19" s="404"/>
      <c r="B19" s="147" t="s">
        <v>120</v>
      </c>
      <c r="C19" s="124" t="s">
        <v>99</v>
      </c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U19" s="139"/>
      <c r="V19" s="139"/>
      <c r="W19" s="109"/>
      <c r="X19" s="109"/>
      <c r="Y19" s="109"/>
      <c r="Z19" s="109"/>
      <c r="AA19" s="145"/>
      <c r="AB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 t="s">
        <v>135</v>
      </c>
      <c r="AS19" s="140"/>
      <c r="AT19" s="140"/>
      <c r="AU19" s="139"/>
      <c r="AV19" s="139"/>
      <c r="AW19" s="139"/>
      <c r="AX19" s="139"/>
      <c r="AY19" s="139"/>
      <c r="AZ19" s="139"/>
      <c r="BA19" s="139"/>
      <c r="BB19" s="139"/>
      <c r="BC19" s="139"/>
      <c r="BD19" s="100" t="s">
        <v>116</v>
      </c>
    </row>
    <row r="20" spans="1:56" s="52" customFormat="1" ht="17.25" customHeight="1">
      <c r="A20" s="404"/>
      <c r="B20" s="147" t="s">
        <v>182</v>
      </c>
      <c r="C20" s="124" t="s">
        <v>126</v>
      </c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39"/>
      <c r="V20" s="139"/>
      <c r="W20" s="109"/>
      <c r="X20" s="109"/>
      <c r="Y20" s="109"/>
      <c r="Z20" s="109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0"/>
      <c r="AT20" s="140" t="s">
        <v>136</v>
      </c>
      <c r="AU20" s="139"/>
      <c r="AV20" s="139"/>
      <c r="AW20" s="139"/>
      <c r="AX20" s="139"/>
      <c r="AY20" s="139"/>
      <c r="AZ20" s="139"/>
      <c r="BA20" s="139"/>
      <c r="BB20" s="139"/>
      <c r="BC20" s="139"/>
      <c r="BD20" s="100" t="s">
        <v>118</v>
      </c>
    </row>
    <row r="21" spans="1:56" s="52" customFormat="1" ht="17.25" customHeight="1">
      <c r="A21" s="404"/>
      <c r="B21" s="100" t="s">
        <v>96</v>
      </c>
      <c r="C21" s="134" t="s">
        <v>97</v>
      </c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00" t="s">
        <v>116</v>
      </c>
    </row>
    <row r="22" spans="1:56" s="52" customFormat="1" ht="17.25" customHeight="1">
      <c r="A22" s="404"/>
      <c r="B22" s="103" t="s">
        <v>176</v>
      </c>
      <c r="C22" s="107" t="s">
        <v>93</v>
      </c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39"/>
      <c r="V22" s="139"/>
      <c r="W22" s="109"/>
      <c r="X22" s="109"/>
      <c r="Y22" s="109"/>
      <c r="Z22" s="109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 t="s">
        <v>135</v>
      </c>
      <c r="AS22" s="140"/>
      <c r="AT22" s="140"/>
      <c r="AU22" s="139"/>
      <c r="AV22" s="139"/>
      <c r="AW22" s="139"/>
      <c r="AX22" s="139"/>
      <c r="AY22" s="139"/>
      <c r="AZ22" s="139"/>
      <c r="BA22" s="139"/>
      <c r="BB22" s="139"/>
      <c r="BC22" s="139"/>
      <c r="BD22" s="100" t="s">
        <v>116</v>
      </c>
    </row>
    <row r="23" spans="1:56" s="38" customFormat="1" ht="20.25" customHeight="1">
      <c r="A23" s="404"/>
      <c r="B23" s="115" t="s">
        <v>67</v>
      </c>
      <c r="C23" s="126" t="s">
        <v>127</v>
      </c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217" t="s">
        <v>116</v>
      </c>
      <c r="AM23" s="217"/>
      <c r="AN23" s="39"/>
      <c r="AO23" s="39"/>
      <c r="AP23" s="217"/>
      <c r="AQ23" s="217"/>
      <c r="AR23" s="115"/>
      <c r="AS23" s="127"/>
      <c r="AT23" s="127"/>
      <c r="AU23" s="115"/>
      <c r="AV23" s="115"/>
      <c r="AW23" s="115"/>
      <c r="AX23" s="115"/>
      <c r="AY23" s="115"/>
      <c r="AZ23" s="115"/>
      <c r="BA23" s="115"/>
      <c r="BB23" s="115"/>
      <c r="BC23" s="115"/>
      <c r="BD23" s="98" t="s">
        <v>117</v>
      </c>
    </row>
    <row r="24" spans="1:56" s="52" customFormat="1" ht="20.25" customHeight="1">
      <c r="A24" s="404"/>
      <c r="B24" s="103" t="s">
        <v>68</v>
      </c>
      <c r="C24" s="297" t="s">
        <v>159</v>
      </c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 t="s">
        <v>135</v>
      </c>
      <c r="S24" s="109"/>
      <c r="T24" s="109"/>
      <c r="U24" s="105"/>
      <c r="V24" s="105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295"/>
      <c r="AM24" s="295"/>
      <c r="AN24" s="296"/>
      <c r="AO24" s="296"/>
      <c r="AP24" s="295"/>
      <c r="AQ24" s="295"/>
      <c r="AR24" s="109"/>
      <c r="AS24" s="120"/>
      <c r="AT24" s="120"/>
      <c r="AU24" s="109"/>
      <c r="AV24" s="109"/>
      <c r="AW24" s="109"/>
      <c r="AX24" s="109"/>
      <c r="AY24" s="109"/>
      <c r="AZ24" s="109"/>
      <c r="BA24" s="109"/>
      <c r="BB24" s="109"/>
      <c r="BC24" s="109"/>
      <c r="BD24" s="100" t="s">
        <v>116</v>
      </c>
    </row>
    <row r="25" spans="1:56" s="52" customFormat="1" ht="33" customHeight="1">
      <c r="A25" s="404"/>
      <c r="B25" s="103" t="s">
        <v>163</v>
      </c>
      <c r="C25" s="298" t="s">
        <v>170</v>
      </c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5"/>
      <c r="V25" s="105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295"/>
      <c r="AM25" s="295"/>
      <c r="AN25" s="296"/>
      <c r="AO25" s="296"/>
      <c r="AP25" s="295"/>
      <c r="AQ25" s="295"/>
      <c r="AR25" s="109"/>
      <c r="AS25" s="120"/>
      <c r="AT25" s="120"/>
      <c r="AU25" s="109"/>
      <c r="AV25" s="109"/>
      <c r="AW25" s="109"/>
      <c r="AX25" s="109"/>
      <c r="AY25" s="109"/>
      <c r="AZ25" s="109"/>
      <c r="BA25" s="109"/>
      <c r="BB25" s="109"/>
      <c r="BC25" s="109"/>
      <c r="BD25" s="100"/>
    </row>
    <row r="26" spans="1:56" s="69" customFormat="1" ht="20.25" customHeight="1">
      <c r="A26" s="404"/>
      <c r="B26" s="103" t="s">
        <v>71</v>
      </c>
      <c r="C26" s="128" t="s">
        <v>75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5"/>
      <c r="V26" s="105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218" t="s">
        <v>135</v>
      </c>
      <c r="AM26" s="218"/>
      <c r="AN26" s="216"/>
      <c r="AO26" s="216"/>
      <c r="AP26" s="218"/>
      <c r="AQ26" s="218"/>
      <c r="AR26" s="218"/>
      <c r="AS26" s="120"/>
      <c r="AT26" s="120"/>
      <c r="AU26" s="105"/>
      <c r="AV26" s="105"/>
      <c r="AW26" s="105"/>
      <c r="AX26" s="105"/>
      <c r="AY26" s="105"/>
      <c r="AZ26" s="105"/>
      <c r="BA26" s="105"/>
      <c r="BB26" s="105"/>
      <c r="BC26" s="105"/>
      <c r="BD26" s="100" t="s">
        <v>116</v>
      </c>
    </row>
    <row r="27" spans="1:56" s="38" customFormat="1" ht="23.25" customHeight="1">
      <c r="A27" s="404"/>
      <c r="B27" s="115" t="s">
        <v>65</v>
      </c>
      <c r="C27" s="125" t="s">
        <v>66</v>
      </c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 t="s">
        <v>150</v>
      </c>
      <c r="AS27" s="127"/>
      <c r="AT27" s="127" t="s">
        <v>118</v>
      </c>
      <c r="AU27" s="115"/>
      <c r="AV27" s="115"/>
      <c r="AW27" s="115"/>
      <c r="AX27" s="115"/>
      <c r="AY27" s="115"/>
      <c r="AZ27" s="115"/>
      <c r="BA27" s="115"/>
      <c r="BB27" s="115"/>
      <c r="BC27" s="115"/>
      <c r="BD27" s="115" t="s">
        <v>197</v>
      </c>
    </row>
    <row r="28" spans="1:56" s="38" customFormat="1" ht="30" customHeight="1">
      <c r="A28" s="404"/>
      <c r="B28" s="208" t="s">
        <v>146</v>
      </c>
      <c r="C28" s="264" t="s">
        <v>165</v>
      </c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</row>
    <row r="29" spans="1:56" s="69" customFormat="1" ht="32.25" customHeight="1">
      <c r="A29" s="404"/>
      <c r="B29" s="103" t="s">
        <v>173</v>
      </c>
      <c r="C29" s="129" t="s">
        <v>164</v>
      </c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5"/>
      <c r="V29" s="105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266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12"/>
      <c r="AT29" s="112"/>
      <c r="AU29" s="105"/>
      <c r="AV29" s="105"/>
      <c r="AW29" s="105"/>
      <c r="AX29" s="105"/>
      <c r="AY29" s="105"/>
      <c r="AZ29" s="105"/>
      <c r="BA29" s="105"/>
      <c r="BB29" s="105"/>
      <c r="BC29" s="105"/>
      <c r="BD29" s="100"/>
    </row>
    <row r="30" spans="1:56" s="69" customFormat="1" ht="30" customHeight="1">
      <c r="A30" s="404"/>
      <c r="B30" s="188" t="s">
        <v>144</v>
      </c>
      <c r="C30" s="265" t="s">
        <v>165</v>
      </c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5"/>
      <c r="V30" s="105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218"/>
      <c r="AI30" s="108"/>
      <c r="AJ30" s="108"/>
      <c r="AK30" s="108"/>
      <c r="AL30" s="108"/>
      <c r="AM30" s="108"/>
      <c r="AN30" s="108"/>
      <c r="AO30" s="108"/>
      <c r="AP30" s="108"/>
      <c r="AQ30" s="266"/>
      <c r="AR30" s="108"/>
      <c r="AS30" s="112"/>
      <c r="AT30" s="112" t="s">
        <v>136</v>
      </c>
      <c r="AU30" s="105"/>
      <c r="AV30" s="105"/>
      <c r="AW30" s="105"/>
      <c r="AX30" s="105"/>
      <c r="AY30" s="105"/>
      <c r="AZ30" s="105"/>
      <c r="BA30" s="105"/>
      <c r="BB30" s="105"/>
      <c r="BC30" s="105"/>
      <c r="BD30" s="100" t="s">
        <v>118</v>
      </c>
    </row>
    <row r="31" spans="1:56" s="69" customFormat="1" ht="17.25" customHeight="1">
      <c r="A31" s="404"/>
      <c r="B31" s="74" t="s">
        <v>145</v>
      </c>
      <c r="C31" s="75" t="s">
        <v>74</v>
      </c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08"/>
      <c r="Q31" s="108"/>
      <c r="R31" s="108"/>
      <c r="S31" s="108"/>
      <c r="T31" s="108"/>
      <c r="U31" s="105"/>
      <c r="V31" s="105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12"/>
      <c r="AT31" s="112"/>
      <c r="AU31" s="105"/>
      <c r="AV31" s="105"/>
      <c r="AW31" s="105"/>
      <c r="AX31" s="105"/>
      <c r="AY31" s="105"/>
      <c r="AZ31" s="105"/>
      <c r="BA31" s="105"/>
      <c r="BB31" s="105"/>
      <c r="BC31" s="105"/>
      <c r="BD31" s="100"/>
    </row>
    <row r="32" spans="1:56" s="230" customFormat="1" ht="22.5" customHeight="1">
      <c r="A32" s="404"/>
      <c r="B32" s="208" t="s">
        <v>102</v>
      </c>
      <c r="C32" s="228" t="s">
        <v>166</v>
      </c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29"/>
      <c r="AT32" s="229"/>
      <c r="AU32" s="207"/>
      <c r="AV32" s="207"/>
      <c r="AW32" s="207"/>
      <c r="AX32" s="207"/>
      <c r="AY32" s="207"/>
      <c r="AZ32" s="207"/>
      <c r="BA32" s="207"/>
      <c r="BB32" s="207"/>
      <c r="BC32" s="207"/>
      <c r="BD32" s="100"/>
    </row>
    <row r="33" spans="1:56" s="69" customFormat="1" ht="27" customHeight="1">
      <c r="A33" s="404"/>
      <c r="B33" s="119" t="s">
        <v>130</v>
      </c>
      <c r="C33" s="75" t="s">
        <v>168</v>
      </c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5"/>
      <c r="V33" s="105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12"/>
      <c r="AT33" s="112"/>
      <c r="AU33" s="105"/>
      <c r="AV33" s="105"/>
      <c r="AW33" s="105"/>
      <c r="AX33" s="105"/>
      <c r="AY33" s="105"/>
      <c r="AZ33" s="105"/>
      <c r="BA33" s="105"/>
      <c r="BB33" s="105"/>
      <c r="BC33" s="105"/>
      <c r="BD33" s="100"/>
    </row>
    <row r="34" spans="1:56" s="69" customFormat="1" ht="20.25" customHeight="1">
      <c r="A34" s="404"/>
      <c r="B34" s="74" t="s">
        <v>103</v>
      </c>
      <c r="C34" s="75" t="s">
        <v>74</v>
      </c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5"/>
      <c r="V34" s="105"/>
      <c r="W34" s="108"/>
      <c r="X34" s="108"/>
      <c r="Y34" s="108"/>
      <c r="Z34" s="108"/>
      <c r="AA34" s="108"/>
      <c r="AB34" s="108"/>
      <c r="AC34" s="143"/>
      <c r="AD34" s="143"/>
      <c r="AE34" s="143"/>
      <c r="AF34" s="143"/>
      <c r="AG34" s="143"/>
      <c r="AH34" s="143"/>
      <c r="AI34" s="143"/>
      <c r="AJ34" s="143"/>
      <c r="AK34" s="108"/>
      <c r="AL34" s="108"/>
      <c r="AM34" s="108"/>
      <c r="AN34" s="108"/>
      <c r="AO34" s="108"/>
      <c r="AP34" s="108"/>
      <c r="AQ34" s="108"/>
      <c r="AR34" s="108"/>
      <c r="AS34" s="112"/>
      <c r="AT34" s="112"/>
      <c r="AU34" s="105"/>
      <c r="AV34" s="105"/>
      <c r="AW34" s="105"/>
      <c r="AX34" s="105"/>
      <c r="AY34" s="105"/>
      <c r="AZ34" s="105"/>
      <c r="BA34" s="105"/>
      <c r="BB34" s="105"/>
      <c r="BC34" s="105"/>
      <c r="BD34" s="100"/>
    </row>
    <row r="35" spans="1:56" s="132" customFormat="1" ht="15.75" customHeight="1">
      <c r="A35" s="404"/>
      <c r="B35" s="146" t="s">
        <v>128</v>
      </c>
      <c r="C35" s="131" t="s">
        <v>64</v>
      </c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05"/>
      <c r="V35" s="105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 t="s">
        <v>134</v>
      </c>
      <c r="AS35" s="120"/>
      <c r="AT35" s="120"/>
      <c r="AU35" s="105"/>
      <c r="AV35" s="105"/>
      <c r="AW35" s="105"/>
      <c r="AX35" s="105"/>
      <c r="AY35" s="105"/>
      <c r="AZ35" s="105"/>
      <c r="BA35" s="105"/>
      <c r="BB35" s="105"/>
      <c r="BC35" s="105"/>
      <c r="BD35" s="100" t="s">
        <v>142</v>
      </c>
    </row>
    <row r="36" spans="1:56" s="138" customFormat="1" ht="19.5" customHeight="1">
      <c r="A36" s="404"/>
      <c r="B36" s="403" t="s">
        <v>79</v>
      </c>
      <c r="C36" s="40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 t="s">
        <v>150</v>
      </c>
      <c r="S36" s="133"/>
      <c r="T36" s="133" t="s">
        <v>195</v>
      </c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 t="s">
        <v>116</v>
      </c>
      <c r="AM36" s="133"/>
      <c r="AN36" s="133"/>
      <c r="AO36" s="133" t="s">
        <v>179</v>
      </c>
      <c r="AP36" s="133"/>
      <c r="AQ36" s="133"/>
      <c r="AR36" s="133" t="s">
        <v>204</v>
      </c>
      <c r="AS36" s="133" t="s">
        <v>115</v>
      </c>
      <c r="AT36" s="133" t="s">
        <v>115</v>
      </c>
      <c r="AU36" s="133"/>
      <c r="AV36" s="133"/>
      <c r="AW36" s="133"/>
      <c r="AX36" s="133"/>
      <c r="AY36" s="133"/>
      <c r="AZ36" s="133"/>
      <c r="BA36" s="133"/>
      <c r="BB36" s="133"/>
      <c r="BC36" s="133"/>
      <c r="BD36" s="137" t="s">
        <v>201</v>
      </c>
    </row>
    <row r="39" spans="1:56">
      <c r="B39" s="56"/>
      <c r="C39" s="16" t="s">
        <v>82</v>
      </c>
    </row>
    <row r="40" spans="1:56">
      <c r="B40" s="84"/>
      <c r="C40" s="16" t="s">
        <v>83</v>
      </c>
    </row>
    <row r="41" spans="1:56">
      <c r="B41" s="85"/>
      <c r="C41" s="16" t="s">
        <v>85</v>
      </c>
    </row>
    <row r="42" spans="1:56">
      <c r="B42" s="22"/>
      <c r="C42" s="16" t="s">
        <v>84</v>
      </c>
    </row>
  </sheetData>
  <mergeCells count="33">
    <mergeCell ref="B36:C36"/>
    <mergeCell ref="A7:A36"/>
    <mergeCell ref="AZ1:BC1"/>
    <mergeCell ref="BD1:BD6"/>
    <mergeCell ref="D3:P3"/>
    <mergeCell ref="Q3:AP3"/>
    <mergeCell ref="AQ3:BC3"/>
    <mergeCell ref="D5:P5"/>
    <mergeCell ref="Q5:AP5"/>
    <mergeCell ref="AQ5:BC5"/>
    <mergeCell ref="AL1:AL2"/>
    <mergeCell ref="AM1:AP1"/>
    <mergeCell ref="AQ1:AT1"/>
    <mergeCell ref="AU1:AU2"/>
    <mergeCell ref="AV1:AX1"/>
    <mergeCell ref="AY1:AY2"/>
    <mergeCell ref="AI1:AK1"/>
    <mergeCell ref="I1:K1"/>
    <mergeCell ref="L1:L2"/>
    <mergeCell ref="Q1:T1"/>
    <mergeCell ref="U1:U2"/>
    <mergeCell ref="V1:X1"/>
    <mergeCell ref="Y1:Y2"/>
    <mergeCell ref="Z1:AB1"/>
    <mergeCell ref="AC1:AC2"/>
    <mergeCell ref="AD1:AG1"/>
    <mergeCell ref="AH1:AH2"/>
    <mergeCell ref="M1:P1"/>
    <mergeCell ref="A1:A6"/>
    <mergeCell ref="B1:B6"/>
    <mergeCell ref="C1:C6"/>
    <mergeCell ref="D1:G1"/>
    <mergeCell ref="H1:H2"/>
  </mergeCells>
  <pageMargins left="0.23622047244094491" right="0.23622047244094491" top="0.35433070866141736" bottom="0.35433070866141736" header="0.31496062992125984" footer="0.31496062992125984"/>
  <pageSetup paperSize="9" scale="67" orientation="landscape" verticalDpi="300" r:id="rId1"/>
  <rowBreaks count="1" manualBreakCount="1">
    <brk id="43" max="55" man="1"/>
  </rowBreaks>
  <colBreaks count="1" manualBreakCount="1">
    <brk id="26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D31"/>
  <sheetViews>
    <sheetView tabSelected="1" view="pageBreakPreview" zoomScale="90" zoomScaleNormal="70" zoomScaleSheetLayoutView="90" workbookViewId="0">
      <pane xSplit="3" ySplit="6" topLeftCell="R7" activePane="bottomRight" state="frozen"/>
      <selection pane="topRight" activeCell="D1" sqref="D1"/>
      <selection pane="bottomLeft" activeCell="A7" sqref="A7"/>
      <selection pane="bottomRight" activeCell="BA6" sqref="BA6"/>
    </sheetView>
  </sheetViews>
  <sheetFormatPr defaultRowHeight="15"/>
  <cols>
    <col min="1" max="1" width="4.7109375" customWidth="1"/>
    <col min="2" max="2" width="12.42578125" customWidth="1"/>
    <col min="3" max="3" width="56" customWidth="1"/>
    <col min="4" max="16" width="5.28515625" customWidth="1"/>
    <col min="17" max="17" width="6.28515625" customWidth="1"/>
    <col min="18" max="18" width="6.140625" customWidth="1"/>
    <col min="19" max="19" width="6.28515625" customWidth="1"/>
    <col min="20" max="20" width="6.42578125" customWidth="1"/>
    <col min="21" max="41" width="5.28515625" customWidth="1"/>
    <col min="42" max="42" width="5.85546875" customWidth="1"/>
    <col min="43" max="44" width="5.28515625" customWidth="1"/>
    <col min="45" max="45" width="7.140625" bestFit="1" customWidth="1"/>
    <col min="46" max="46" width="6.85546875" customWidth="1"/>
    <col min="47" max="55" width="5.28515625" customWidth="1"/>
    <col min="56" max="56" width="15.140625" customWidth="1"/>
  </cols>
  <sheetData>
    <row r="1" spans="1:56" s="4" customFormat="1" ht="15" customHeight="1">
      <c r="A1" s="337" t="s">
        <v>1</v>
      </c>
      <c r="B1" s="337" t="s">
        <v>2</v>
      </c>
      <c r="C1" s="338" t="s">
        <v>3</v>
      </c>
      <c r="D1" s="344" t="s">
        <v>5</v>
      </c>
      <c r="E1" s="344"/>
      <c r="F1" s="344"/>
      <c r="G1" s="344"/>
      <c r="H1" s="337" t="s">
        <v>6</v>
      </c>
      <c r="I1" s="344" t="s">
        <v>7</v>
      </c>
      <c r="J1" s="344"/>
      <c r="K1" s="344"/>
      <c r="L1" s="337" t="s">
        <v>8</v>
      </c>
      <c r="M1" s="400" t="s">
        <v>9</v>
      </c>
      <c r="N1" s="401"/>
      <c r="O1" s="401"/>
      <c r="P1" s="402"/>
      <c r="Q1" s="344" t="s">
        <v>10</v>
      </c>
      <c r="R1" s="344"/>
      <c r="S1" s="344"/>
      <c r="T1" s="344"/>
      <c r="U1" s="337" t="s">
        <v>11</v>
      </c>
      <c r="V1" s="344" t="s">
        <v>12</v>
      </c>
      <c r="W1" s="344"/>
      <c r="X1" s="344"/>
      <c r="Y1" s="337" t="s">
        <v>13</v>
      </c>
      <c r="Z1" s="344" t="s">
        <v>14</v>
      </c>
      <c r="AA1" s="344"/>
      <c r="AB1" s="344"/>
      <c r="AC1" s="337" t="s">
        <v>15</v>
      </c>
      <c r="AD1" s="344" t="s">
        <v>16</v>
      </c>
      <c r="AE1" s="344"/>
      <c r="AF1" s="344"/>
      <c r="AG1" s="344"/>
      <c r="AH1" s="391" t="s">
        <v>17</v>
      </c>
      <c r="AI1" s="344" t="s">
        <v>18</v>
      </c>
      <c r="AJ1" s="344"/>
      <c r="AK1" s="344"/>
      <c r="AL1" s="391" t="s">
        <v>19</v>
      </c>
      <c r="AM1" s="345" t="s">
        <v>20</v>
      </c>
      <c r="AN1" s="346"/>
      <c r="AO1" s="346"/>
      <c r="AP1" s="347"/>
      <c r="AQ1" s="345" t="s">
        <v>21</v>
      </c>
      <c r="AR1" s="346"/>
      <c r="AS1" s="346"/>
      <c r="AT1" s="347"/>
      <c r="AU1" s="391" t="s">
        <v>22</v>
      </c>
      <c r="AV1" s="344" t="s">
        <v>23</v>
      </c>
      <c r="AW1" s="344"/>
      <c r="AX1" s="344"/>
      <c r="AY1" s="405" t="s">
        <v>24</v>
      </c>
      <c r="AZ1" s="344" t="s">
        <v>25</v>
      </c>
      <c r="BA1" s="344"/>
      <c r="BB1" s="344"/>
      <c r="BC1" s="344"/>
      <c r="BD1" s="343" t="s">
        <v>78</v>
      </c>
    </row>
    <row r="2" spans="1:56" s="4" customFormat="1" ht="57" customHeight="1">
      <c r="A2" s="337"/>
      <c r="B2" s="337"/>
      <c r="C2" s="338"/>
      <c r="D2" s="303" t="s">
        <v>36</v>
      </c>
      <c r="E2" s="303" t="s">
        <v>37</v>
      </c>
      <c r="F2" s="303" t="s">
        <v>27</v>
      </c>
      <c r="G2" s="303" t="s">
        <v>28</v>
      </c>
      <c r="H2" s="337"/>
      <c r="I2" s="303" t="s">
        <v>29</v>
      </c>
      <c r="J2" s="303" t="s">
        <v>30</v>
      </c>
      <c r="K2" s="303" t="s">
        <v>31</v>
      </c>
      <c r="L2" s="337"/>
      <c r="M2" s="303" t="s">
        <v>32</v>
      </c>
      <c r="N2" s="303" t="s">
        <v>33</v>
      </c>
      <c r="O2" s="303" t="s">
        <v>34</v>
      </c>
      <c r="P2" s="303" t="s">
        <v>35</v>
      </c>
      <c r="Q2" s="303" t="s">
        <v>36</v>
      </c>
      <c r="R2" s="303" t="s">
        <v>37</v>
      </c>
      <c r="S2" s="303" t="s">
        <v>27</v>
      </c>
      <c r="T2" s="303" t="s">
        <v>28</v>
      </c>
      <c r="U2" s="337"/>
      <c r="V2" s="303" t="s">
        <v>38</v>
      </c>
      <c r="W2" s="303" t="s">
        <v>39</v>
      </c>
      <c r="X2" s="303" t="s">
        <v>40</v>
      </c>
      <c r="Y2" s="337"/>
      <c r="Z2" s="303" t="s">
        <v>41</v>
      </c>
      <c r="AA2" s="303" t="s">
        <v>42</v>
      </c>
      <c r="AB2" s="303" t="s">
        <v>43</v>
      </c>
      <c r="AC2" s="337"/>
      <c r="AD2" s="303" t="s">
        <v>41</v>
      </c>
      <c r="AE2" s="303" t="s">
        <v>42</v>
      </c>
      <c r="AF2" s="303" t="s">
        <v>43</v>
      </c>
      <c r="AG2" s="303" t="s">
        <v>44</v>
      </c>
      <c r="AH2" s="396"/>
      <c r="AI2" s="303" t="s">
        <v>29</v>
      </c>
      <c r="AJ2" s="303" t="s">
        <v>30</v>
      </c>
      <c r="AK2" s="303" t="s">
        <v>31</v>
      </c>
      <c r="AL2" s="396"/>
      <c r="AM2" s="303" t="s">
        <v>45</v>
      </c>
      <c r="AN2" s="303" t="s">
        <v>46</v>
      </c>
      <c r="AO2" s="303" t="s">
        <v>47</v>
      </c>
      <c r="AP2" s="303" t="s">
        <v>48</v>
      </c>
      <c r="AQ2" s="303" t="s">
        <v>36</v>
      </c>
      <c r="AR2" s="303" t="s">
        <v>37</v>
      </c>
      <c r="AS2" s="303" t="s">
        <v>27</v>
      </c>
      <c r="AT2" s="303" t="s">
        <v>28</v>
      </c>
      <c r="AU2" s="396"/>
      <c r="AV2" s="303" t="s">
        <v>29</v>
      </c>
      <c r="AW2" s="303" t="s">
        <v>30</v>
      </c>
      <c r="AX2" s="303" t="s">
        <v>31</v>
      </c>
      <c r="AY2" s="406"/>
      <c r="AZ2" s="303" t="s">
        <v>32</v>
      </c>
      <c r="BA2" s="303" t="s">
        <v>33</v>
      </c>
      <c r="BB2" s="303" t="s">
        <v>34</v>
      </c>
      <c r="BC2" s="303" t="s">
        <v>49</v>
      </c>
      <c r="BD2" s="343"/>
    </row>
    <row r="3" spans="1:56" s="4" customFormat="1">
      <c r="A3" s="337"/>
      <c r="B3" s="337"/>
      <c r="C3" s="338"/>
      <c r="D3" s="345" t="s">
        <v>50</v>
      </c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7"/>
      <c r="Q3" s="345" t="s">
        <v>51</v>
      </c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346"/>
      <c r="AN3" s="346"/>
      <c r="AO3" s="346"/>
      <c r="AP3" s="347"/>
      <c r="AQ3" s="345" t="s">
        <v>51</v>
      </c>
      <c r="AR3" s="346"/>
      <c r="AS3" s="346"/>
      <c r="AT3" s="346"/>
      <c r="AU3" s="346"/>
      <c r="AV3" s="346"/>
      <c r="AW3" s="346"/>
      <c r="AX3" s="346"/>
      <c r="AY3" s="346"/>
      <c r="AZ3" s="346"/>
      <c r="BA3" s="346"/>
      <c r="BB3" s="346"/>
      <c r="BC3" s="347"/>
      <c r="BD3" s="343"/>
    </row>
    <row r="4" spans="1:56" s="4" customFormat="1">
      <c r="A4" s="337"/>
      <c r="B4" s="337"/>
      <c r="C4" s="338"/>
      <c r="D4" s="19">
        <v>1</v>
      </c>
      <c r="E4" s="19">
        <v>2</v>
      </c>
      <c r="F4" s="302">
        <v>3</v>
      </c>
      <c r="G4" s="302">
        <v>4</v>
      </c>
      <c r="H4" s="302">
        <v>5</v>
      </c>
      <c r="I4" s="302">
        <v>6</v>
      </c>
      <c r="J4" s="302">
        <v>7</v>
      </c>
      <c r="K4" s="302">
        <v>8</v>
      </c>
      <c r="L4" s="302">
        <v>9</v>
      </c>
      <c r="M4" s="302">
        <v>10</v>
      </c>
      <c r="N4" s="302">
        <v>11</v>
      </c>
      <c r="O4" s="302">
        <v>12</v>
      </c>
      <c r="P4" s="302">
        <v>13</v>
      </c>
      <c r="Q4" s="302">
        <v>14</v>
      </c>
      <c r="R4" s="302">
        <v>15</v>
      </c>
      <c r="S4" s="302">
        <v>16</v>
      </c>
      <c r="T4" s="302">
        <v>17</v>
      </c>
      <c r="U4" s="19"/>
      <c r="V4" s="19"/>
      <c r="W4" s="19">
        <v>1</v>
      </c>
      <c r="X4" s="19">
        <v>2</v>
      </c>
      <c r="Y4" s="302">
        <v>3</v>
      </c>
      <c r="Z4" s="302">
        <v>4</v>
      </c>
      <c r="AA4" s="302">
        <v>5</v>
      </c>
      <c r="AB4" s="302">
        <v>6</v>
      </c>
      <c r="AC4" s="302">
        <v>7</v>
      </c>
      <c r="AD4" s="302">
        <v>8</v>
      </c>
      <c r="AE4" s="302">
        <v>9</v>
      </c>
      <c r="AF4" s="302">
        <v>10</v>
      </c>
      <c r="AG4" s="302">
        <v>11</v>
      </c>
      <c r="AH4" s="302">
        <v>12</v>
      </c>
      <c r="AI4" s="302">
        <v>13</v>
      </c>
      <c r="AJ4" s="302">
        <v>14</v>
      </c>
      <c r="AK4" s="302">
        <v>15</v>
      </c>
      <c r="AL4" s="302">
        <v>16</v>
      </c>
      <c r="AM4" s="302">
        <v>17</v>
      </c>
      <c r="AN4" s="302">
        <v>18</v>
      </c>
      <c r="AO4" s="302">
        <v>19</v>
      </c>
      <c r="AP4" s="302">
        <v>20</v>
      </c>
      <c r="AQ4" s="302">
        <v>21</v>
      </c>
      <c r="AR4" s="302">
        <v>22</v>
      </c>
      <c r="AS4" s="302">
        <v>23</v>
      </c>
      <c r="AT4" s="302">
        <v>24</v>
      </c>
      <c r="AU4" s="302">
        <v>25</v>
      </c>
      <c r="AV4" s="302">
        <v>26</v>
      </c>
      <c r="AW4" s="302">
        <v>27</v>
      </c>
      <c r="AX4" s="302">
        <v>28</v>
      </c>
      <c r="AY4" s="302">
        <v>29</v>
      </c>
      <c r="AZ4" s="302">
        <v>30</v>
      </c>
      <c r="BA4" s="302">
        <v>31</v>
      </c>
      <c r="BB4" s="302">
        <v>32</v>
      </c>
      <c r="BC4" s="302">
        <v>33</v>
      </c>
      <c r="BD4" s="343"/>
    </row>
    <row r="5" spans="1:56" s="4" customFormat="1">
      <c r="A5" s="337"/>
      <c r="B5" s="337"/>
      <c r="C5" s="338"/>
      <c r="D5" s="345" t="s">
        <v>52</v>
      </c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7"/>
      <c r="Q5" s="345" t="s">
        <v>52</v>
      </c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346"/>
      <c r="AI5" s="346"/>
      <c r="AJ5" s="346"/>
      <c r="AK5" s="346"/>
      <c r="AL5" s="346"/>
      <c r="AM5" s="346"/>
      <c r="AN5" s="346"/>
      <c r="AO5" s="346"/>
      <c r="AP5" s="346"/>
      <c r="AQ5" s="346" t="s">
        <v>52</v>
      </c>
      <c r="AR5" s="346"/>
      <c r="AS5" s="346"/>
      <c r="AT5" s="346"/>
      <c r="AU5" s="346"/>
      <c r="AV5" s="346"/>
      <c r="AW5" s="346"/>
      <c r="AX5" s="346"/>
      <c r="AY5" s="346"/>
      <c r="AZ5" s="346"/>
      <c r="BA5" s="346"/>
      <c r="BB5" s="346"/>
      <c r="BC5" s="347"/>
      <c r="BD5" s="343"/>
    </row>
    <row r="6" spans="1:56" s="4" customFormat="1">
      <c r="A6" s="337"/>
      <c r="B6" s="337"/>
      <c r="C6" s="338"/>
      <c r="D6" s="19">
        <v>1</v>
      </c>
      <c r="E6" s="19">
        <v>2</v>
      </c>
      <c r="F6" s="19">
        <v>3</v>
      </c>
      <c r="G6" s="19">
        <v>4</v>
      </c>
      <c r="H6" s="19">
        <v>5</v>
      </c>
      <c r="I6" s="19">
        <v>6</v>
      </c>
      <c r="J6" s="19">
        <v>7</v>
      </c>
      <c r="K6" s="19">
        <v>8</v>
      </c>
      <c r="L6" s="19">
        <v>9</v>
      </c>
      <c r="M6" s="19">
        <v>10</v>
      </c>
      <c r="N6" s="19">
        <v>11</v>
      </c>
      <c r="O6" s="19">
        <v>12</v>
      </c>
      <c r="P6" s="19">
        <v>13</v>
      </c>
      <c r="Q6" s="19">
        <v>14</v>
      </c>
      <c r="R6" s="19">
        <v>15</v>
      </c>
      <c r="S6" s="19">
        <v>16</v>
      </c>
      <c r="T6" s="19">
        <v>17</v>
      </c>
      <c r="U6" s="19">
        <v>18</v>
      </c>
      <c r="V6" s="19">
        <v>19</v>
      </c>
      <c r="W6" s="19">
        <v>20</v>
      </c>
      <c r="X6" s="19">
        <v>21</v>
      </c>
      <c r="Y6" s="19">
        <v>22</v>
      </c>
      <c r="Z6" s="19">
        <v>23</v>
      </c>
      <c r="AA6" s="19">
        <v>24</v>
      </c>
      <c r="AB6" s="19">
        <v>25</v>
      </c>
      <c r="AC6" s="19">
        <v>26</v>
      </c>
      <c r="AD6" s="19">
        <v>27</v>
      </c>
      <c r="AE6" s="19">
        <v>28</v>
      </c>
      <c r="AF6" s="19">
        <v>29</v>
      </c>
      <c r="AG6" s="19">
        <v>30</v>
      </c>
      <c r="AH6" s="19">
        <v>31</v>
      </c>
      <c r="AI6" s="19">
        <v>32</v>
      </c>
      <c r="AJ6" s="19">
        <v>33</v>
      </c>
      <c r="AK6" s="19">
        <v>34</v>
      </c>
      <c r="AL6" s="19">
        <v>35</v>
      </c>
      <c r="AM6" s="19">
        <v>36</v>
      </c>
      <c r="AN6" s="19">
        <v>37</v>
      </c>
      <c r="AO6" s="19">
        <v>38</v>
      </c>
      <c r="AP6" s="19">
        <v>39</v>
      </c>
      <c r="AQ6" s="19">
        <v>40</v>
      </c>
      <c r="AR6" s="19">
        <v>41</v>
      </c>
      <c r="AS6" s="19">
        <v>42</v>
      </c>
      <c r="AT6" s="19">
        <v>43</v>
      </c>
      <c r="AU6" s="19">
        <v>44</v>
      </c>
      <c r="AV6" s="19">
        <v>45</v>
      </c>
      <c r="AW6" s="19">
        <v>46</v>
      </c>
      <c r="AX6" s="19">
        <v>47</v>
      </c>
      <c r="AY6" s="19">
        <v>48</v>
      </c>
      <c r="AZ6" s="19">
        <v>49</v>
      </c>
      <c r="BA6" s="19">
        <v>50</v>
      </c>
      <c r="BB6" s="19">
        <v>51</v>
      </c>
      <c r="BC6" s="19">
        <v>52</v>
      </c>
      <c r="BD6" s="343"/>
    </row>
    <row r="7" spans="1:56" s="144" customFormat="1" ht="21" customHeight="1">
      <c r="A7" s="407" t="s">
        <v>131</v>
      </c>
      <c r="B7" s="98" t="s">
        <v>54</v>
      </c>
      <c r="C7" s="99" t="s">
        <v>90</v>
      </c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 t="s">
        <v>114</v>
      </c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 t="s">
        <v>116</v>
      </c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 t="s">
        <v>114</v>
      </c>
    </row>
    <row r="8" spans="1:56" s="221" customFormat="1" ht="21" customHeight="1">
      <c r="A8" s="408"/>
      <c r="B8" s="100" t="s">
        <v>67</v>
      </c>
      <c r="C8" s="134" t="s">
        <v>127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 t="s">
        <v>179</v>
      </c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 t="s">
        <v>150</v>
      </c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301" t="s">
        <v>195</v>
      </c>
    </row>
    <row r="9" spans="1:56" s="221" customFormat="1" ht="21" customHeight="1">
      <c r="A9" s="408"/>
      <c r="B9" s="108" t="s">
        <v>163</v>
      </c>
      <c r="C9" s="121" t="s">
        <v>170</v>
      </c>
      <c r="D9" s="145"/>
      <c r="E9" s="142"/>
      <c r="F9" s="142"/>
      <c r="G9" s="142"/>
      <c r="H9" s="142"/>
      <c r="I9" s="142"/>
      <c r="J9" s="142"/>
      <c r="K9" s="142"/>
      <c r="L9" s="142"/>
      <c r="M9" s="142"/>
      <c r="N9" s="145"/>
      <c r="O9" s="145"/>
      <c r="P9" s="145"/>
      <c r="Q9" s="145"/>
      <c r="R9" s="145"/>
      <c r="S9" s="145"/>
      <c r="T9" s="145" t="s">
        <v>135</v>
      </c>
      <c r="U9" s="139"/>
      <c r="V9" s="139"/>
      <c r="W9" s="145"/>
      <c r="X9" s="145"/>
      <c r="Y9" s="145"/>
      <c r="Z9" s="145"/>
      <c r="AA9" s="145"/>
      <c r="AB9" s="145"/>
      <c r="AC9" s="145"/>
      <c r="AD9" s="145"/>
      <c r="AE9" s="145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231"/>
      <c r="AR9" s="231"/>
      <c r="AS9" s="224"/>
      <c r="AT9" s="224"/>
      <c r="AU9" s="233"/>
      <c r="AV9" s="233"/>
      <c r="AW9" s="233"/>
      <c r="AX9" s="233"/>
      <c r="AY9" s="233"/>
      <c r="AZ9" s="233"/>
      <c r="BA9" s="233"/>
      <c r="BB9" s="233"/>
      <c r="BC9" s="233"/>
      <c r="BD9" s="145" t="s">
        <v>116</v>
      </c>
    </row>
    <row r="10" spans="1:56" s="219" customFormat="1" ht="22.5" customHeight="1">
      <c r="A10" s="408"/>
      <c r="B10" s="108" t="s">
        <v>70</v>
      </c>
      <c r="C10" s="118" t="s">
        <v>161</v>
      </c>
      <c r="D10" s="145"/>
      <c r="E10" s="142"/>
      <c r="F10" s="142"/>
      <c r="G10" s="142"/>
      <c r="H10" s="142"/>
      <c r="I10" s="142"/>
      <c r="J10" s="142"/>
      <c r="K10" s="142"/>
      <c r="L10" s="142"/>
      <c r="M10" s="142"/>
      <c r="N10" s="145"/>
      <c r="O10" s="145"/>
      <c r="P10" s="145"/>
      <c r="Q10" s="145"/>
      <c r="R10" s="145"/>
      <c r="S10" s="145"/>
      <c r="T10" s="145" t="s">
        <v>135</v>
      </c>
      <c r="U10" s="139"/>
      <c r="V10" s="139"/>
      <c r="W10" s="145"/>
      <c r="X10" s="145"/>
      <c r="Y10" s="145"/>
      <c r="Z10" s="145"/>
      <c r="AA10" s="145"/>
      <c r="AB10" s="145"/>
      <c r="AC10" s="145"/>
      <c r="AD10" s="145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231"/>
      <c r="AR10" s="231"/>
      <c r="AS10" s="224"/>
      <c r="AT10" s="224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 t="s">
        <v>116</v>
      </c>
    </row>
    <row r="11" spans="1:56" s="219" customFormat="1" ht="22.5" customHeight="1">
      <c r="A11" s="408"/>
      <c r="B11" s="299" t="s">
        <v>184</v>
      </c>
      <c r="C11" s="300" t="s">
        <v>185</v>
      </c>
      <c r="D11" s="145"/>
      <c r="E11" s="142"/>
      <c r="F11" s="142"/>
      <c r="G11" s="142"/>
      <c r="H11" s="142"/>
      <c r="I11" s="142"/>
      <c r="J11" s="142"/>
      <c r="K11" s="142"/>
      <c r="L11" s="142"/>
      <c r="M11" s="142"/>
      <c r="N11" s="145"/>
      <c r="O11" s="145"/>
      <c r="P11" s="145"/>
      <c r="Q11" s="145"/>
      <c r="R11" s="145"/>
      <c r="S11" s="145"/>
      <c r="U11" s="139"/>
      <c r="V11" s="139"/>
      <c r="W11" s="145"/>
      <c r="X11" s="145"/>
      <c r="Y11" s="145"/>
      <c r="Z11" s="145"/>
      <c r="AA11" s="145"/>
      <c r="AB11" s="145"/>
      <c r="AC11" s="145"/>
      <c r="AD11" s="145"/>
      <c r="AE11" s="145" t="s">
        <v>135</v>
      </c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231"/>
      <c r="AR11" s="231"/>
      <c r="AS11" s="224"/>
      <c r="AT11" s="224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 t="s">
        <v>116</v>
      </c>
    </row>
    <row r="12" spans="1:56" s="144" customFormat="1" ht="18.75" customHeight="1">
      <c r="A12" s="408"/>
      <c r="B12" s="115" t="s">
        <v>65</v>
      </c>
      <c r="C12" s="125" t="s">
        <v>66</v>
      </c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 t="s">
        <v>116</v>
      </c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 t="s">
        <v>139</v>
      </c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 t="s">
        <v>116</v>
      </c>
      <c r="AQ12" s="115"/>
      <c r="AR12" s="115" t="s">
        <v>138</v>
      </c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 t="s">
        <v>175</v>
      </c>
    </row>
    <row r="13" spans="1:56" s="144" customFormat="1" ht="14.25">
      <c r="A13" s="408"/>
      <c r="B13" s="115" t="s">
        <v>72</v>
      </c>
      <c r="C13" s="125" t="s">
        <v>73</v>
      </c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 t="s">
        <v>138</v>
      </c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 t="s">
        <v>138</v>
      </c>
    </row>
    <row r="14" spans="1:56" s="150" customFormat="1" ht="27.75" customHeight="1">
      <c r="A14" s="408"/>
      <c r="B14" s="208" t="s">
        <v>146</v>
      </c>
      <c r="C14" s="264" t="s">
        <v>165</v>
      </c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 t="s">
        <v>117</v>
      </c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 t="s">
        <v>150</v>
      </c>
      <c r="AQ14" s="100"/>
      <c r="AR14" s="222" t="s">
        <v>137</v>
      </c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 t="s">
        <v>152</v>
      </c>
    </row>
    <row r="15" spans="1:56" s="16" customFormat="1" ht="48.75" customHeight="1">
      <c r="A15" s="408"/>
      <c r="B15" s="188" t="s">
        <v>143</v>
      </c>
      <c r="C15" s="272" t="s">
        <v>164</v>
      </c>
      <c r="D15" s="108"/>
      <c r="E15" s="141"/>
      <c r="F15" s="141"/>
      <c r="G15" s="141"/>
      <c r="H15" s="141"/>
      <c r="I15" s="141"/>
      <c r="J15" s="141"/>
      <c r="K15" s="141"/>
      <c r="L15" s="141"/>
      <c r="M15" s="141"/>
      <c r="N15" s="108"/>
      <c r="O15" s="108"/>
      <c r="P15" s="108"/>
      <c r="Q15" s="108"/>
      <c r="R15" s="145"/>
      <c r="S15" s="145"/>
      <c r="T15" s="108"/>
      <c r="U15" s="105"/>
      <c r="V15" s="105"/>
      <c r="W15" s="108"/>
      <c r="X15" s="108"/>
      <c r="Y15" s="108"/>
      <c r="Z15" s="108"/>
      <c r="AA15" s="108"/>
      <c r="AB15" s="108"/>
      <c r="AC15" s="108"/>
      <c r="AD15" s="108"/>
      <c r="AE15" s="108" t="s">
        <v>135</v>
      </c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232"/>
      <c r="AR15" s="232"/>
      <c r="AS15" s="155"/>
      <c r="AT15" s="155"/>
      <c r="AU15" s="108"/>
      <c r="AV15" s="108"/>
      <c r="AW15" s="108"/>
      <c r="AX15" s="108"/>
      <c r="AY15" s="108"/>
      <c r="AZ15" s="108"/>
      <c r="BA15" s="108"/>
      <c r="BB15" s="108"/>
      <c r="BC15" s="108"/>
      <c r="BD15" s="100" t="s">
        <v>116</v>
      </c>
    </row>
    <row r="16" spans="1:56" s="16" customFormat="1" ht="18.75" customHeight="1">
      <c r="A16" s="408"/>
      <c r="B16" s="74" t="s">
        <v>145</v>
      </c>
      <c r="C16" s="75" t="s">
        <v>74</v>
      </c>
      <c r="E16" s="141"/>
      <c r="F16" s="141"/>
      <c r="G16" s="141"/>
      <c r="H16" s="141"/>
      <c r="I16" s="141"/>
      <c r="J16" s="141"/>
      <c r="K16" s="141"/>
      <c r="L16" s="141"/>
      <c r="M16" s="141"/>
      <c r="N16" s="143"/>
      <c r="O16" s="143"/>
      <c r="P16" s="143"/>
      <c r="Q16" s="143"/>
      <c r="R16" s="154"/>
      <c r="S16" s="154"/>
      <c r="T16" s="145"/>
      <c r="U16" s="105"/>
      <c r="V16" s="105"/>
      <c r="W16" s="108"/>
      <c r="X16" s="108"/>
      <c r="Y16" s="108"/>
      <c r="Z16" s="108"/>
      <c r="AA16" s="108"/>
      <c r="AB16" s="108"/>
      <c r="AC16" s="108"/>
      <c r="AD16" s="108"/>
      <c r="AE16" s="108" t="s">
        <v>135</v>
      </c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232"/>
      <c r="AR16" s="232"/>
      <c r="AS16" s="155"/>
      <c r="AT16" s="155"/>
      <c r="AU16" s="108"/>
      <c r="AV16" s="108"/>
      <c r="AW16" s="108"/>
      <c r="AX16" s="108"/>
      <c r="AY16" s="108"/>
      <c r="AZ16" s="108"/>
      <c r="BA16" s="108"/>
      <c r="BB16" s="108"/>
      <c r="BC16" s="108"/>
      <c r="BD16" s="100" t="s">
        <v>116</v>
      </c>
    </row>
    <row r="17" spans="1:56" s="16" customFormat="1" ht="16.5" customHeight="1">
      <c r="A17" s="408"/>
      <c r="B17" s="74" t="s">
        <v>148</v>
      </c>
      <c r="C17" s="75" t="s">
        <v>76</v>
      </c>
      <c r="D17" s="108"/>
      <c r="E17" s="141"/>
      <c r="F17" s="141"/>
      <c r="G17" s="141"/>
      <c r="H17" s="141"/>
      <c r="I17" s="141"/>
      <c r="J17" s="141"/>
      <c r="K17" s="141"/>
      <c r="L17" s="141"/>
      <c r="M17" s="141"/>
      <c r="N17" s="108"/>
      <c r="O17" s="108"/>
      <c r="P17" s="108"/>
      <c r="Q17" s="108"/>
      <c r="R17" s="145"/>
      <c r="S17" s="145"/>
      <c r="T17" s="145"/>
      <c r="U17" s="105"/>
      <c r="V17" s="105"/>
      <c r="W17" s="108"/>
      <c r="X17" s="108"/>
      <c r="Y17" s="108"/>
      <c r="Z17" s="108"/>
      <c r="AA17" s="108"/>
      <c r="AB17" s="108"/>
      <c r="AC17" s="108"/>
      <c r="AD17" s="108"/>
      <c r="AE17" s="108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 t="s">
        <v>135</v>
      </c>
      <c r="AQ17" s="232"/>
      <c r="AR17" s="232"/>
      <c r="AS17" s="155"/>
      <c r="AT17" s="155"/>
      <c r="AU17" s="108"/>
      <c r="AV17" s="108"/>
      <c r="AW17" s="108"/>
      <c r="AX17" s="108"/>
      <c r="AY17" s="108"/>
      <c r="AZ17" s="108"/>
      <c r="BA17" s="108"/>
      <c r="BB17" s="108"/>
      <c r="BC17" s="108"/>
      <c r="BD17" s="100" t="s">
        <v>116</v>
      </c>
    </row>
    <row r="18" spans="1:56" s="223" customFormat="1">
      <c r="A18" s="408"/>
      <c r="B18" s="208" t="s">
        <v>102</v>
      </c>
      <c r="C18" s="228" t="s">
        <v>166</v>
      </c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 t="s">
        <v>174</v>
      </c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 t="s">
        <v>137</v>
      </c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0" t="s">
        <v>151</v>
      </c>
    </row>
    <row r="19" spans="1:56" s="16" customFormat="1" ht="21.75" customHeight="1">
      <c r="A19" s="408"/>
      <c r="B19" s="74" t="s">
        <v>113</v>
      </c>
      <c r="C19" s="75" t="s">
        <v>168</v>
      </c>
      <c r="D19" s="108"/>
      <c r="E19" s="141"/>
      <c r="F19" s="141"/>
      <c r="G19" s="141"/>
      <c r="H19" s="141"/>
      <c r="I19" s="141"/>
      <c r="J19" s="141"/>
      <c r="K19" s="141"/>
      <c r="L19" s="141"/>
      <c r="M19" s="141"/>
      <c r="N19" s="108"/>
      <c r="O19" s="108"/>
      <c r="P19" s="108"/>
      <c r="Q19" s="108"/>
      <c r="R19" s="145"/>
      <c r="S19" s="145"/>
      <c r="T19" s="108"/>
      <c r="U19" s="105"/>
      <c r="V19" s="105"/>
      <c r="W19" s="111"/>
      <c r="X19" s="111"/>
      <c r="Y19" s="108"/>
      <c r="Z19" s="108"/>
      <c r="AA19" s="108"/>
      <c r="AB19" s="108"/>
      <c r="AC19" s="108"/>
      <c r="AD19" s="108"/>
      <c r="AE19" s="108" t="s">
        <v>135</v>
      </c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232"/>
      <c r="AR19" s="232"/>
      <c r="AS19" s="155"/>
      <c r="AT19" s="155"/>
      <c r="AU19" s="108"/>
      <c r="AV19" s="108"/>
      <c r="AW19" s="108"/>
      <c r="AX19" s="108"/>
      <c r="AY19" s="108"/>
      <c r="AZ19" s="108"/>
      <c r="BA19" s="108"/>
      <c r="BB19" s="108"/>
      <c r="BC19" s="108"/>
      <c r="BD19" s="100" t="s">
        <v>116</v>
      </c>
    </row>
    <row r="20" spans="1:56" s="16" customFormat="1" ht="20.25" customHeight="1">
      <c r="A20" s="408"/>
      <c r="B20" s="74" t="s">
        <v>103</v>
      </c>
      <c r="C20" s="75" t="s">
        <v>74</v>
      </c>
      <c r="D20" s="143"/>
      <c r="E20" s="141"/>
      <c r="F20" s="141"/>
      <c r="G20" s="141"/>
      <c r="H20" s="141"/>
      <c r="I20" s="141"/>
      <c r="J20" s="141"/>
      <c r="K20" s="141"/>
      <c r="L20" s="141"/>
      <c r="M20" s="141"/>
      <c r="N20" s="108"/>
      <c r="O20" s="108"/>
      <c r="P20" s="108"/>
      <c r="Q20" s="108"/>
      <c r="R20" s="145"/>
      <c r="S20" s="145"/>
      <c r="T20" s="145"/>
      <c r="U20" s="105"/>
      <c r="V20" s="105"/>
      <c r="W20" s="111"/>
      <c r="X20" s="111"/>
      <c r="Y20" s="108"/>
      <c r="Z20" s="108"/>
      <c r="AA20" s="108"/>
      <c r="AB20" s="108"/>
      <c r="AC20" s="108"/>
      <c r="AD20" s="108"/>
      <c r="AE20" s="108" t="s">
        <v>135</v>
      </c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232"/>
      <c r="AR20" s="232"/>
      <c r="AS20" s="155"/>
      <c r="AT20" s="155"/>
      <c r="AU20" s="108"/>
      <c r="AV20" s="108"/>
      <c r="AW20" s="108"/>
      <c r="AX20" s="108"/>
      <c r="AY20" s="108"/>
      <c r="AZ20" s="108"/>
      <c r="BA20" s="108"/>
      <c r="BB20" s="108"/>
      <c r="BC20" s="108"/>
      <c r="BD20" s="100" t="s">
        <v>116</v>
      </c>
    </row>
    <row r="21" spans="1:56" s="144" customFormat="1">
      <c r="A21" s="408"/>
      <c r="B21" s="151" t="s">
        <v>128</v>
      </c>
      <c r="C21" s="97" t="s">
        <v>64</v>
      </c>
      <c r="D21" s="100"/>
      <c r="E21" s="142"/>
      <c r="F21" s="142"/>
      <c r="G21" s="142"/>
      <c r="H21" s="142"/>
      <c r="I21" s="142"/>
      <c r="J21" s="142"/>
      <c r="K21" s="142"/>
      <c r="L21" s="142"/>
      <c r="M21" s="142"/>
      <c r="N21" s="100"/>
      <c r="O21" s="100"/>
      <c r="P21" s="100"/>
      <c r="Q21" s="100"/>
      <c r="R21" s="100"/>
      <c r="S21" s="100"/>
      <c r="T21" s="100" t="s">
        <v>135</v>
      </c>
      <c r="U21" s="105"/>
      <c r="V21" s="105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232"/>
      <c r="AR21" s="232"/>
      <c r="AS21" s="155"/>
      <c r="AT21" s="155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 t="s">
        <v>116</v>
      </c>
    </row>
    <row r="22" spans="1:56" s="144" customFormat="1">
      <c r="A22" s="408"/>
      <c r="B22" s="100" t="s">
        <v>88</v>
      </c>
      <c r="C22" s="148" t="s">
        <v>89</v>
      </c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232"/>
      <c r="AR22" s="232"/>
      <c r="AS22" s="155"/>
      <c r="AT22" s="155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</row>
    <row r="23" spans="1:56" s="144" customFormat="1" ht="14.25">
      <c r="A23" s="408"/>
      <c r="B23" s="403" t="s">
        <v>79</v>
      </c>
      <c r="C23" s="40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 t="s">
        <v>114</v>
      </c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 t="s">
        <v>198</v>
      </c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 t="s">
        <v>116</v>
      </c>
      <c r="AQ23" s="133" t="s">
        <v>138</v>
      </c>
      <c r="AR23" s="133" t="s">
        <v>138</v>
      </c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7" t="s">
        <v>202</v>
      </c>
    </row>
    <row r="25" spans="1:56">
      <c r="B25" s="56"/>
      <c r="C25" s="16" t="s">
        <v>82</v>
      </c>
    </row>
    <row r="26" spans="1:56">
      <c r="B26" s="152"/>
      <c r="C26" s="16" t="s">
        <v>83</v>
      </c>
    </row>
    <row r="27" spans="1:56">
      <c r="B27" s="85"/>
      <c r="C27" s="16" t="s">
        <v>85</v>
      </c>
    </row>
    <row r="28" spans="1:56">
      <c r="B28" s="22"/>
      <c r="C28" s="16" t="s">
        <v>84</v>
      </c>
    </row>
    <row r="29" spans="1:56">
      <c r="B29" s="23"/>
      <c r="C29" s="21" t="s">
        <v>133</v>
      </c>
    </row>
    <row r="30" spans="1:56">
      <c r="B30" s="153"/>
      <c r="C30" s="21"/>
    </row>
    <row r="31" spans="1:56">
      <c r="B31" s="153"/>
      <c r="C31" s="21"/>
    </row>
  </sheetData>
  <mergeCells count="33">
    <mergeCell ref="AC1:AC2"/>
    <mergeCell ref="BD1:BD6"/>
    <mergeCell ref="D3:P3"/>
    <mergeCell ref="Q3:AP3"/>
    <mergeCell ref="AQ3:BC3"/>
    <mergeCell ref="D5:P5"/>
    <mergeCell ref="Q5:AP5"/>
    <mergeCell ref="AQ5:BC5"/>
    <mergeCell ref="AL1:AL2"/>
    <mergeCell ref="AM1:AP1"/>
    <mergeCell ref="AQ1:AT1"/>
    <mergeCell ref="AU1:AU2"/>
    <mergeCell ref="AV1:AX1"/>
    <mergeCell ref="AI1:AK1"/>
    <mergeCell ref="U1:U2"/>
    <mergeCell ref="H1:H2"/>
    <mergeCell ref="V1:X1"/>
    <mergeCell ref="AY1:AY2"/>
    <mergeCell ref="A7:A23"/>
    <mergeCell ref="B23:C23"/>
    <mergeCell ref="AZ1:BC1"/>
    <mergeCell ref="AD1:AG1"/>
    <mergeCell ref="A1:A6"/>
    <mergeCell ref="B1:B6"/>
    <mergeCell ref="C1:C6"/>
    <mergeCell ref="Y1:Y2"/>
    <mergeCell ref="Z1:AB1"/>
    <mergeCell ref="Q1:T1"/>
    <mergeCell ref="I1:K1"/>
    <mergeCell ref="AH1:AH2"/>
    <mergeCell ref="D1:G1"/>
    <mergeCell ref="L1:L2"/>
    <mergeCell ref="M1:P1"/>
  </mergeCells>
  <pageMargins left="0.31496062992125984" right="0.70866141732283472" top="0.35433070866141736" bottom="0.35433070866141736" header="0.31496062992125984" footer="0.31496062992125984"/>
  <pageSetup paperSize="9" scale="70" orientation="landscape" verticalDpi="300" r:id="rId1"/>
  <colBreaks count="1" manualBreakCount="1">
    <brk id="25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1 курс</vt:lpstr>
      <vt:lpstr>2 курс</vt:lpstr>
      <vt:lpstr>3 курс </vt:lpstr>
      <vt:lpstr>Кал.гр. ат. 1 курс</vt:lpstr>
      <vt:lpstr>Кал.гр.ат. 2 курс</vt:lpstr>
      <vt:lpstr>Кал.гр.ат. 3 курс</vt:lpstr>
      <vt:lpstr>'1 курс'!Область_печати</vt:lpstr>
      <vt:lpstr>'2 курс'!Область_печати</vt:lpstr>
      <vt:lpstr>'3 курс '!Область_печати</vt:lpstr>
      <vt:lpstr>'Кал.гр. ат. 1 курс'!Область_печати</vt:lpstr>
      <vt:lpstr>'Кал.гр.ат. 2 курс'!Область_печати</vt:lpstr>
      <vt:lpstr>'Кал.гр.ат. 3 курс'!Область_печати</vt:lpstr>
    </vt:vector>
  </TitlesOfParts>
  <Company>oo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</dc:creator>
  <cp:lastModifiedBy>Виноградова</cp:lastModifiedBy>
  <cp:lastPrinted>2022-01-21T09:38:07Z</cp:lastPrinted>
  <dcterms:created xsi:type="dcterms:W3CDTF">2012-08-18T05:46:47Z</dcterms:created>
  <dcterms:modified xsi:type="dcterms:W3CDTF">2022-09-09T09:43:06Z</dcterms:modified>
</cp:coreProperties>
</file>