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курс'!$A$1:$BG$72</definedName>
    <definedName name="_xlnm.Print_Area" localSheetId="2">'3 курс'!$A$1:$BG$50</definedName>
    <definedName name="_xlnm.Print_Area" localSheetId="4">'Кал.гр. ат. 1 курс'!$A$1:$BD$40</definedName>
    <definedName name="_xlnm.Print_Area" localSheetId="6">'Кал.гр.ат. 3 курс'!$A$1:$BD$28</definedName>
    <definedName name="_xlnm.Print_Area" localSheetId="7">'Кал.гр.ат. 4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Z47" i="3" l="1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Z48" i="3"/>
  <c r="AA48" i="3"/>
  <c r="AA49" i="3" s="1"/>
  <c r="AB48" i="3"/>
  <c r="AC48" i="3"/>
  <c r="AC49" i="3" s="1"/>
  <c r="AD48" i="3"/>
  <c r="AE48" i="3"/>
  <c r="AE49" i="3" s="1"/>
  <c r="AF48" i="3"/>
  <c r="AG48" i="3"/>
  <c r="AG49" i="3" s="1"/>
  <c r="AH48" i="3"/>
  <c r="AI48" i="3"/>
  <c r="AI49" i="3" s="1"/>
  <c r="AJ48" i="3"/>
  <c r="AK48" i="3"/>
  <c r="AK49" i="3" s="1"/>
  <c r="AL48" i="3"/>
  <c r="AM48" i="3"/>
  <c r="AM49" i="3" s="1"/>
  <c r="AN48" i="3"/>
  <c r="AO48" i="3"/>
  <c r="AO49" i="3" s="1"/>
  <c r="AP48" i="3"/>
  <c r="AQ48" i="3"/>
  <c r="AQ49" i="3" s="1"/>
  <c r="AR48" i="3"/>
  <c r="Z49" i="3"/>
  <c r="AB49" i="3"/>
  <c r="AD49" i="3"/>
  <c r="AF49" i="3"/>
  <c r="AH49" i="3"/>
  <c r="AJ49" i="3"/>
  <c r="AL49" i="3"/>
  <c r="AN49" i="3"/>
  <c r="AP49" i="3"/>
  <c r="AR49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F63" i="1"/>
  <c r="F65" i="1" s="1"/>
  <c r="G63" i="1"/>
  <c r="H63" i="1"/>
  <c r="H65" i="1" s="1"/>
  <c r="I63" i="1"/>
  <c r="J63" i="1"/>
  <c r="K63" i="1"/>
  <c r="L63" i="1"/>
  <c r="M63" i="1"/>
  <c r="N63" i="1"/>
  <c r="O63" i="1"/>
  <c r="P63" i="1"/>
  <c r="Q63" i="1"/>
  <c r="R63" i="1"/>
  <c r="S63" i="1"/>
  <c r="T63" i="1"/>
  <c r="F64" i="1"/>
  <c r="G64" i="1"/>
  <c r="G65" i="1" s="1"/>
  <c r="H64" i="1"/>
  <c r="I64" i="1"/>
  <c r="I65" i="1" s="1"/>
  <c r="J64" i="1"/>
  <c r="K64" i="1"/>
  <c r="K65" i="1" s="1"/>
  <c r="L64" i="1"/>
  <c r="M64" i="1"/>
  <c r="M65" i="1" s="1"/>
  <c r="N64" i="1"/>
  <c r="O64" i="1"/>
  <c r="O65" i="1" s="1"/>
  <c r="P64" i="1"/>
  <c r="Q64" i="1"/>
  <c r="Q65" i="1" s="1"/>
  <c r="R64" i="1"/>
  <c r="S64" i="1"/>
  <c r="S65" i="1" s="1"/>
  <c r="T64" i="1"/>
  <c r="J65" i="1"/>
  <c r="L65" i="1"/>
  <c r="N65" i="1"/>
  <c r="P65" i="1"/>
  <c r="R65" i="1"/>
  <c r="T65" i="1"/>
  <c r="AW37" i="1" l="1"/>
  <c r="AW38" i="1"/>
  <c r="Z28" i="4"/>
  <c r="AA28" i="4"/>
  <c r="AB28" i="4"/>
  <c r="AC28" i="4"/>
  <c r="AD28" i="4"/>
  <c r="AE28" i="4"/>
  <c r="AF28" i="4"/>
  <c r="AG28" i="4"/>
  <c r="AH28" i="4"/>
  <c r="Y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F28" i="4"/>
  <c r="Z26" i="4"/>
  <c r="AA26" i="4"/>
  <c r="AB26" i="4"/>
  <c r="AC26" i="4"/>
  <c r="AD26" i="4"/>
  <c r="AE26" i="4"/>
  <c r="AF26" i="4"/>
  <c r="AG26" i="4"/>
  <c r="AH26" i="4"/>
  <c r="Y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F26" i="4"/>
  <c r="F34" i="3" l="1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E34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E38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E33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Y38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Y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E36" i="3"/>
  <c r="BG57" i="2"/>
  <c r="BG58" i="2"/>
  <c r="AW61" i="1"/>
  <c r="BG21" i="2"/>
  <c r="BG22" i="2"/>
  <c r="Z49" i="1" l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V55" i="1"/>
  <c r="V56" i="1"/>
  <c r="AW55" i="1"/>
  <c r="AW56" i="1"/>
  <c r="BG56" i="1" l="1"/>
  <c r="BG55" i="1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E54" i="2"/>
  <c r="E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Y53" i="2"/>
  <c r="AX57" i="2"/>
  <c r="AX58" i="2"/>
  <c r="V57" i="2"/>
  <c r="V58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AQ44" i="2"/>
  <c r="AR44" i="2"/>
  <c r="AS44" i="2"/>
  <c r="AT44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Y17" i="2"/>
  <c r="AX21" i="2"/>
  <c r="AX22" i="2"/>
  <c r="V21" i="2"/>
  <c r="V22" i="2"/>
  <c r="AU40" i="1" l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U30" i="1"/>
  <c r="Y29" i="1"/>
  <c r="AW33" i="1"/>
  <c r="AW34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V34" i="1"/>
  <c r="BG34" i="1" l="1"/>
  <c r="BG33" i="1"/>
  <c r="BG43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Y24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Y23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Y36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Y35" i="4"/>
  <c r="AP45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Y18" i="4"/>
  <c r="Y17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Y8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Y7" i="4"/>
  <c r="AO9" i="4"/>
  <c r="AO10" i="4"/>
  <c r="AO11" i="4"/>
  <c r="AO12" i="4"/>
  <c r="AO13" i="4"/>
  <c r="AO14" i="4"/>
  <c r="AO19" i="4"/>
  <c r="AO20" i="4"/>
  <c r="AO25" i="4"/>
  <c r="AO26" i="4"/>
  <c r="AO27" i="4"/>
  <c r="AO28" i="4"/>
  <c r="AO29" i="4"/>
  <c r="AO30" i="4"/>
  <c r="AO31" i="4"/>
  <c r="AO32" i="4"/>
  <c r="AO33" i="4"/>
  <c r="AO34" i="4"/>
  <c r="AO37" i="4"/>
  <c r="AO38" i="4"/>
  <c r="AO39" i="4"/>
  <c r="AO40" i="4"/>
  <c r="AO41" i="4"/>
  <c r="AO42" i="4"/>
  <c r="AO43" i="4"/>
  <c r="AO4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E24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E23" i="4"/>
  <c r="V39" i="4"/>
  <c r="BG39" i="4" s="1"/>
  <c r="V40" i="4"/>
  <c r="BG40" i="4" s="1"/>
  <c r="V29" i="4"/>
  <c r="BG29" i="4" s="1"/>
  <c r="V30" i="4"/>
  <c r="BG30" i="4" s="1"/>
  <c r="V31" i="4"/>
  <c r="AV23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Y44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Y43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Y34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Y33" i="3"/>
  <c r="AW39" i="3"/>
  <c r="AW40" i="3"/>
  <c r="AW41" i="3"/>
  <c r="AW42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5" i="3"/>
  <c r="AT25" i="3"/>
  <c r="AU25" i="3"/>
  <c r="Y26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Y25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Y18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Y17" i="3"/>
  <c r="S8" i="3"/>
  <c r="T8" i="3"/>
  <c r="S7" i="3"/>
  <c r="T7" i="3"/>
  <c r="Y14" i="1"/>
  <c r="AS50" i="2"/>
  <c r="AT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O44" i="2"/>
  <c r="AP44" i="2"/>
  <c r="AM44" i="2"/>
  <c r="AN44" i="2"/>
  <c r="AS20" i="2"/>
  <c r="AS18" i="2" s="1"/>
  <c r="AT20" i="2"/>
  <c r="AT18" i="2" s="1"/>
  <c r="AO20" i="2"/>
  <c r="AO18" i="2" s="1"/>
  <c r="AP20" i="2"/>
  <c r="AP18" i="2" s="1"/>
  <c r="S26" i="3"/>
  <c r="T26" i="3"/>
  <c r="S44" i="3"/>
  <c r="T44" i="3"/>
  <c r="S43" i="3"/>
  <c r="T43" i="3"/>
  <c r="V39" i="3"/>
  <c r="V40" i="3"/>
  <c r="BG40" i="3" s="1"/>
  <c r="V41" i="3"/>
  <c r="BG41" i="3" s="1"/>
  <c r="V42" i="3"/>
  <c r="BG42" i="3" s="1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E18" i="3"/>
  <c r="E17" i="3"/>
  <c r="BG39" i="3" l="1"/>
  <c r="AS23" i="3"/>
  <c r="T24" i="3"/>
  <c r="T16" i="3" s="1"/>
  <c r="Y23" i="3"/>
  <c r="AO23" i="3"/>
  <c r="AK23" i="3"/>
  <c r="AG23" i="3"/>
  <c r="AC23" i="3"/>
  <c r="AT23" i="3"/>
  <c r="AR23" i="3"/>
  <c r="AN23" i="3"/>
  <c r="AJ23" i="3"/>
  <c r="AF23" i="3"/>
  <c r="AB23" i="3"/>
  <c r="Y21" i="4"/>
  <c r="Y15" i="4" s="1"/>
  <c r="Y45" i="4" s="1"/>
  <c r="AC21" i="4"/>
  <c r="AK22" i="4"/>
  <c r="S24" i="3"/>
  <c r="S16" i="3" s="1"/>
  <c r="AU23" i="3"/>
  <c r="AN15" i="4"/>
  <c r="AN21" i="4"/>
  <c r="AJ21" i="4"/>
  <c r="AF21" i="4"/>
  <c r="AB21" i="4"/>
  <c r="AN22" i="4"/>
  <c r="AN16" i="4" s="1"/>
  <c r="AJ22" i="4"/>
  <c r="AF22" i="4"/>
  <c r="AB22" i="4"/>
  <c r="AK21" i="4"/>
  <c r="AC22" i="4"/>
  <c r="AQ23" i="3"/>
  <c r="AM23" i="3"/>
  <c r="AI23" i="3"/>
  <c r="AE23" i="3"/>
  <c r="AA23" i="3"/>
  <c r="BG31" i="4"/>
  <c r="AM21" i="4"/>
  <c r="AM15" i="4" s="1"/>
  <c r="AI21" i="4"/>
  <c r="AE21" i="4"/>
  <c r="AA21" i="4"/>
  <c r="AM22" i="4"/>
  <c r="AI22" i="4"/>
  <c r="AE22" i="4"/>
  <c r="AA22" i="4"/>
  <c r="AG21" i="4"/>
  <c r="Y22" i="4"/>
  <c r="AG22" i="4"/>
  <c r="AP23" i="3"/>
  <c r="AL23" i="3"/>
  <c r="AH23" i="3"/>
  <c r="AD23" i="3"/>
  <c r="Z23" i="3"/>
  <c r="AL21" i="4"/>
  <c r="AH21" i="4"/>
  <c r="AD21" i="4"/>
  <c r="Z21" i="4"/>
  <c r="AL22" i="4"/>
  <c r="AH22" i="4"/>
  <c r="AD22" i="4"/>
  <c r="Z22" i="4"/>
  <c r="AM16" i="4"/>
  <c r="AO35" i="4"/>
  <c r="AO36" i="4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Y44" i="2"/>
  <c r="AT39" i="2"/>
  <c r="AQ39" i="2"/>
  <c r="AR39" i="2"/>
  <c r="AS39" i="2"/>
  <c r="AN39" i="2"/>
  <c r="AO39" i="2"/>
  <c r="AP39" i="2"/>
  <c r="AM39" i="2"/>
  <c r="AS31" i="2"/>
  <c r="AT31" i="2"/>
  <c r="AX13" i="2"/>
  <c r="AU10" i="2"/>
  <c r="AV10" i="2"/>
  <c r="AW10" i="2"/>
  <c r="AU9" i="2"/>
  <c r="AV9" i="2"/>
  <c r="AW9" i="2"/>
  <c r="AX41" i="2"/>
  <c r="AX43" i="2"/>
  <c r="AU54" i="2"/>
  <c r="AV54" i="2"/>
  <c r="AU53" i="2"/>
  <c r="AV53" i="2"/>
  <c r="AX49" i="2"/>
  <c r="AX51" i="2"/>
  <c r="AX52" i="2"/>
  <c r="AX55" i="2"/>
  <c r="AX56" i="2"/>
  <c r="AX59" i="2"/>
  <c r="AX60" i="2"/>
  <c r="Z48" i="2"/>
  <c r="AA48" i="2"/>
  <c r="AA46" i="2" s="1"/>
  <c r="AB48" i="2"/>
  <c r="AB46" i="2" s="1"/>
  <c r="AC48" i="2"/>
  <c r="AD48" i="2"/>
  <c r="AE48" i="2"/>
  <c r="AE46" i="2" s="1"/>
  <c r="AF48" i="2"/>
  <c r="AF46" i="2" s="1"/>
  <c r="AG48" i="2"/>
  <c r="AH48" i="2"/>
  <c r="AI48" i="2"/>
  <c r="AI46" i="2" s="1"/>
  <c r="AJ48" i="2"/>
  <c r="AJ46" i="2" s="1"/>
  <c r="AK48" i="2"/>
  <c r="AL48" i="2"/>
  <c r="AO48" i="2"/>
  <c r="AP48" i="2"/>
  <c r="AR48" i="2"/>
  <c r="AR46" i="2" s="1"/>
  <c r="AU48" i="2"/>
  <c r="AU46" i="2" s="1"/>
  <c r="AU38" i="2" s="1"/>
  <c r="AV48" i="2"/>
  <c r="AV46" i="2" s="1"/>
  <c r="AV38" i="2" s="1"/>
  <c r="AW48" i="2"/>
  <c r="AW46" i="2" s="1"/>
  <c r="AW38" i="2" s="1"/>
  <c r="Z47" i="2"/>
  <c r="AA47" i="2"/>
  <c r="AA45" i="2" s="1"/>
  <c r="AB47" i="2"/>
  <c r="AC47" i="2"/>
  <c r="AD47" i="2"/>
  <c r="AE47" i="2"/>
  <c r="AE45" i="2" s="1"/>
  <c r="AF47" i="2"/>
  <c r="AG47" i="2"/>
  <c r="AH47" i="2"/>
  <c r="AI47" i="2"/>
  <c r="AI45" i="2" s="1"/>
  <c r="AJ47" i="2"/>
  <c r="AK47" i="2"/>
  <c r="AL47" i="2"/>
  <c r="AM47" i="2"/>
  <c r="AM45" i="2" s="1"/>
  <c r="AN47" i="2"/>
  <c r="AO47" i="2"/>
  <c r="AP47" i="2"/>
  <c r="AQ47" i="2"/>
  <c r="AQ45" i="2" s="1"/>
  <c r="AR47" i="2"/>
  <c r="AR45" i="2" s="1"/>
  <c r="AS47" i="2"/>
  <c r="AT47" i="2"/>
  <c r="AU47" i="2"/>
  <c r="AV47" i="2"/>
  <c r="AV45" i="2" s="1"/>
  <c r="AV37" i="2" s="1"/>
  <c r="AW47" i="2"/>
  <c r="AW45" i="2" s="1"/>
  <c r="AW37" i="2" s="1"/>
  <c r="Y48" i="2"/>
  <c r="Y47" i="2"/>
  <c r="Y45" i="2" s="1"/>
  <c r="AN48" i="2"/>
  <c r="AN46" i="2" s="1"/>
  <c r="AQ48" i="2"/>
  <c r="AQ46" i="2" s="1"/>
  <c r="AS48" i="2"/>
  <c r="AT4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Y39" i="2"/>
  <c r="AS42" i="2"/>
  <c r="AS40" i="2" s="1"/>
  <c r="AT42" i="2"/>
  <c r="AT40" i="2" s="1"/>
  <c r="AS36" i="2"/>
  <c r="AS32" i="2" s="1"/>
  <c r="AT36" i="2"/>
  <c r="AT32" i="2" s="1"/>
  <c r="AS24" i="2"/>
  <c r="AT24" i="2"/>
  <c r="AS23" i="2"/>
  <c r="AT23" i="2"/>
  <c r="AX28" i="2"/>
  <c r="AR20" i="2"/>
  <c r="AR18" i="2" s="1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4" i="2"/>
  <c r="Z12" i="2" s="1"/>
  <c r="AA14" i="2"/>
  <c r="AA12" i="2" s="1"/>
  <c r="AB14" i="2"/>
  <c r="AB12" i="2" s="1"/>
  <c r="AC14" i="2"/>
  <c r="AC12" i="2" s="1"/>
  <c r="AD14" i="2"/>
  <c r="AD12" i="2" s="1"/>
  <c r="AE14" i="2"/>
  <c r="AE12" i="2" s="1"/>
  <c r="AF14" i="2"/>
  <c r="AF12" i="2" s="1"/>
  <c r="AG14" i="2"/>
  <c r="AG12" i="2" s="1"/>
  <c r="AH14" i="2"/>
  <c r="AH12" i="2" s="1"/>
  <c r="AI14" i="2"/>
  <c r="AI12" i="2" s="1"/>
  <c r="AJ14" i="2"/>
  <c r="AJ12" i="2" s="1"/>
  <c r="AK14" i="2"/>
  <c r="AK12" i="2" s="1"/>
  <c r="AL14" i="2"/>
  <c r="AL12" i="2" s="1"/>
  <c r="AM14" i="2"/>
  <c r="AM12" i="2" s="1"/>
  <c r="AN14" i="2"/>
  <c r="AN12" i="2" s="1"/>
  <c r="AO14" i="2"/>
  <c r="AO12" i="2" s="1"/>
  <c r="AP14" i="2"/>
  <c r="AP12" i="2" s="1"/>
  <c r="AQ14" i="2"/>
  <c r="AQ12" i="2" s="1"/>
  <c r="AR14" i="2"/>
  <c r="AR12" i="2" s="1"/>
  <c r="AS14" i="2"/>
  <c r="AS12" i="2" s="1"/>
  <c r="AT14" i="2"/>
  <c r="AT12" i="2" s="1"/>
  <c r="Y14" i="2"/>
  <c r="Y12" i="2" s="1"/>
  <c r="AX15" i="2"/>
  <c r="AX16" i="2"/>
  <c r="AX19" i="2"/>
  <c r="AX25" i="2"/>
  <c r="AX26" i="2"/>
  <c r="AX27" i="2"/>
  <c r="AX29" i="2"/>
  <c r="AX30" i="2"/>
  <c r="AX33" i="2"/>
  <c r="AX34" i="2"/>
  <c r="AX35" i="2"/>
  <c r="U61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E48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E47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AW63" i="2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U60" i="1"/>
  <c r="AU58" i="1" s="1"/>
  <c r="Y60" i="1"/>
  <c r="Y58" i="1" s="1"/>
  <c r="Z59" i="1"/>
  <c r="Z57" i="1" s="1"/>
  <c r="AA59" i="1"/>
  <c r="AA57" i="1" s="1"/>
  <c r="AB59" i="1"/>
  <c r="AB57" i="1" s="1"/>
  <c r="AC59" i="1"/>
  <c r="AC57" i="1" s="1"/>
  <c r="AD59" i="1"/>
  <c r="AD57" i="1" s="1"/>
  <c r="AE59" i="1"/>
  <c r="AE57" i="1" s="1"/>
  <c r="AF59" i="1"/>
  <c r="AF57" i="1" s="1"/>
  <c r="AG59" i="1"/>
  <c r="AG57" i="1" s="1"/>
  <c r="AH59" i="1"/>
  <c r="AH57" i="1" s="1"/>
  <c r="AI59" i="1"/>
  <c r="AI57" i="1" s="1"/>
  <c r="AJ59" i="1"/>
  <c r="AJ57" i="1" s="1"/>
  <c r="AK59" i="1"/>
  <c r="AK57" i="1" s="1"/>
  <c r="AL59" i="1"/>
  <c r="AL57" i="1" s="1"/>
  <c r="AM59" i="1"/>
  <c r="AM57" i="1" s="1"/>
  <c r="AN59" i="1"/>
  <c r="AN57" i="1" s="1"/>
  <c r="AO59" i="1"/>
  <c r="AO57" i="1" s="1"/>
  <c r="AP59" i="1"/>
  <c r="AP57" i="1" s="1"/>
  <c r="AQ59" i="1"/>
  <c r="AQ57" i="1" s="1"/>
  <c r="AR59" i="1"/>
  <c r="AR57" i="1" s="1"/>
  <c r="AS59" i="1"/>
  <c r="AS57" i="1" s="1"/>
  <c r="AT59" i="1"/>
  <c r="AT57" i="1" s="1"/>
  <c r="AU59" i="1"/>
  <c r="AU57" i="1" s="1"/>
  <c r="Y59" i="1"/>
  <c r="Y57" i="1" s="1"/>
  <c r="Z62" i="1"/>
  <c r="Z60" i="1" s="1"/>
  <c r="Z58" i="1" s="1"/>
  <c r="AA62" i="1"/>
  <c r="AA60" i="1" s="1"/>
  <c r="AA58" i="1" s="1"/>
  <c r="AB62" i="1"/>
  <c r="AB60" i="1" s="1"/>
  <c r="AB58" i="1" s="1"/>
  <c r="AC62" i="1"/>
  <c r="AC60" i="1" s="1"/>
  <c r="AC58" i="1" s="1"/>
  <c r="AD62" i="1"/>
  <c r="AD60" i="1" s="1"/>
  <c r="AD58" i="1" s="1"/>
  <c r="AE62" i="1"/>
  <c r="AE60" i="1" s="1"/>
  <c r="AE58" i="1" s="1"/>
  <c r="AF62" i="1"/>
  <c r="AF60" i="1" s="1"/>
  <c r="AF58" i="1" s="1"/>
  <c r="AG62" i="1"/>
  <c r="AG60" i="1" s="1"/>
  <c r="AG58" i="1" s="1"/>
  <c r="AH62" i="1"/>
  <c r="AH60" i="1" s="1"/>
  <c r="AH58" i="1" s="1"/>
  <c r="AI62" i="1"/>
  <c r="AI60" i="1" s="1"/>
  <c r="AI58" i="1" s="1"/>
  <c r="AJ62" i="1"/>
  <c r="AJ60" i="1" s="1"/>
  <c r="AJ58" i="1" s="1"/>
  <c r="AK60" i="1"/>
  <c r="AK58" i="1" s="1"/>
  <c r="AL62" i="1"/>
  <c r="AL60" i="1" s="1"/>
  <c r="AL58" i="1" s="1"/>
  <c r="AM62" i="1"/>
  <c r="AM60" i="1" s="1"/>
  <c r="AM58" i="1" s="1"/>
  <c r="AN62" i="1"/>
  <c r="AN60" i="1" s="1"/>
  <c r="AN58" i="1" s="1"/>
  <c r="AO60" i="1"/>
  <c r="AO58" i="1" s="1"/>
  <c r="AP62" i="1"/>
  <c r="AP60" i="1" s="1"/>
  <c r="AP58" i="1" s="1"/>
  <c r="AQ62" i="1"/>
  <c r="AQ60" i="1" s="1"/>
  <c r="AQ58" i="1" s="1"/>
  <c r="AR62" i="1"/>
  <c r="AR60" i="1" s="1"/>
  <c r="AR58" i="1" s="1"/>
  <c r="AS62" i="1"/>
  <c r="AS60" i="1" s="1"/>
  <c r="AS58" i="1" s="1"/>
  <c r="AT62" i="1"/>
  <c r="AT60" i="1" s="1"/>
  <c r="AT58" i="1" s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R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V61" i="1"/>
  <c r="V6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R50" i="1" s="1"/>
  <c r="S52" i="1"/>
  <c r="T52" i="1"/>
  <c r="E52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K50" i="1" l="1"/>
  <c r="K48" i="1" s="1"/>
  <c r="N50" i="1"/>
  <c r="N48" i="1" s="1"/>
  <c r="J50" i="1"/>
  <c r="J48" i="1" s="1"/>
  <c r="F50" i="1"/>
  <c r="F48" i="1" s="1"/>
  <c r="O50" i="1"/>
  <c r="O48" i="1" s="1"/>
  <c r="G50" i="1"/>
  <c r="G48" i="1" s="1"/>
  <c r="E50" i="1"/>
  <c r="E48" i="1" s="1"/>
  <c r="Q50" i="1"/>
  <c r="Q48" i="1" s="1"/>
  <c r="M50" i="1"/>
  <c r="M48" i="1" s="1"/>
  <c r="I50" i="1"/>
  <c r="I48" i="1" s="1"/>
  <c r="S50" i="1"/>
  <c r="S48" i="1" s="1"/>
  <c r="T50" i="1"/>
  <c r="T48" i="1" s="1"/>
  <c r="P50" i="1"/>
  <c r="P48" i="1" s="1"/>
  <c r="L50" i="1"/>
  <c r="L48" i="1" s="1"/>
  <c r="H50" i="1"/>
  <c r="H48" i="1" s="1"/>
  <c r="AU45" i="2"/>
  <c r="AU37" i="2" s="1"/>
  <c r="AU61" i="2" s="1"/>
  <c r="AS45" i="2"/>
  <c r="AS37" i="2" s="1"/>
  <c r="AO45" i="2"/>
  <c r="AK45" i="2"/>
  <c r="AK37" i="2" s="1"/>
  <c r="AG45" i="2"/>
  <c r="AG37" i="2" s="1"/>
  <c r="AC45" i="2"/>
  <c r="AS10" i="2"/>
  <c r="AL47" i="1"/>
  <c r="AT46" i="2"/>
  <c r="AT38" i="2" s="1"/>
  <c r="AL46" i="2"/>
  <c r="AH46" i="2"/>
  <c r="AD46" i="2"/>
  <c r="Z46" i="2"/>
  <c r="AT45" i="2"/>
  <c r="AT37" i="2" s="1"/>
  <c r="AP45" i="2"/>
  <c r="AP37" i="2" s="1"/>
  <c r="AL45" i="2"/>
  <c r="AL37" i="2" s="1"/>
  <c r="AH45" i="2"/>
  <c r="AH37" i="2" s="1"/>
  <c r="AD45" i="2"/>
  <c r="AD37" i="2" s="1"/>
  <c r="Z45" i="2"/>
  <c r="Z37" i="2" s="1"/>
  <c r="AP46" i="2"/>
  <c r="AW62" i="2"/>
  <c r="AH47" i="1"/>
  <c r="AN47" i="1"/>
  <c r="AW61" i="2"/>
  <c r="BG61" i="1"/>
  <c r="AT47" i="1"/>
  <c r="AP47" i="1"/>
  <c r="AD47" i="1"/>
  <c r="Z47" i="1"/>
  <c r="AC37" i="2"/>
  <c r="AV61" i="2"/>
  <c r="AV62" i="2"/>
  <c r="AT9" i="2"/>
  <c r="AU62" i="2"/>
  <c r="AM47" i="1"/>
  <c r="Y47" i="1"/>
  <c r="AR47" i="1"/>
  <c r="AJ47" i="1"/>
  <c r="AF47" i="1"/>
  <c r="AB47" i="1"/>
  <c r="Y37" i="2"/>
  <c r="AI37" i="2"/>
  <c r="AE37" i="2"/>
  <c r="AA37" i="2"/>
  <c r="AS47" i="1"/>
  <c r="AO47" i="1"/>
  <c r="AK47" i="1"/>
  <c r="AG47" i="1"/>
  <c r="AC47" i="1"/>
  <c r="AS46" i="2"/>
  <c r="Y46" i="2"/>
  <c r="AK46" i="2"/>
  <c r="AG46" i="2"/>
  <c r="AC46" i="2"/>
  <c r="AU47" i="1"/>
  <c r="AQ47" i="1"/>
  <c r="AI47" i="1"/>
  <c r="AE47" i="1"/>
  <c r="AA47" i="1"/>
  <c r="AN45" i="2"/>
  <c r="AN37" i="2" s="1"/>
  <c r="AJ45" i="2"/>
  <c r="AJ37" i="2" s="1"/>
  <c r="AF45" i="2"/>
  <c r="AF37" i="2" s="1"/>
  <c r="AB45" i="2"/>
  <c r="AB37" i="2" s="1"/>
  <c r="AO46" i="2"/>
  <c r="AO37" i="2"/>
  <c r="AR37" i="2"/>
  <c r="AX44" i="2"/>
  <c r="AS38" i="2"/>
  <c r="AS62" i="2" s="1"/>
  <c r="AX50" i="2"/>
  <c r="AM48" i="2"/>
  <c r="AX47" i="2"/>
  <c r="AM37" i="2"/>
  <c r="AT10" i="2"/>
  <c r="AS9" i="2"/>
  <c r="AX39" i="2"/>
  <c r="AQ37" i="2"/>
  <c r="AX14" i="2"/>
  <c r="AX11" i="2"/>
  <c r="AW62" i="1"/>
  <c r="BG62" i="1" s="1"/>
  <c r="AW21" i="3"/>
  <c r="AW22" i="3"/>
  <c r="AT61" i="2" l="1"/>
  <c r="AX45" i="2"/>
  <c r="AS61" i="2"/>
  <c r="AT62" i="2"/>
  <c r="AX48" i="2"/>
  <c r="AM46" i="2"/>
  <c r="AX37" i="2"/>
  <c r="AN45" i="4"/>
  <c r="AQ45" i="4"/>
  <c r="AR45" i="4"/>
  <c r="AS45" i="4"/>
  <c r="AT45" i="4"/>
  <c r="AT47" i="4" s="1"/>
  <c r="AU45" i="4"/>
  <c r="AV45" i="4"/>
  <c r="AW45" i="4"/>
  <c r="AM45" i="4"/>
  <c r="AD16" i="4"/>
  <c r="AD46" i="4" s="1"/>
  <c r="AE16" i="4"/>
  <c r="AE46" i="4" s="1"/>
  <c r="AF16" i="4"/>
  <c r="AF46" i="4" s="1"/>
  <c r="AG16" i="4"/>
  <c r="AG46" i="4" s="1"/>
  <c r="AH16" i="4"/>
  <c r="AH46" i="4" s="1"/>
  <c r="AI16" i="4"/>
  <c r="AI46" i="4" s="1"/>
  <c r="AK16" i="4"/>
  <c r="AK46" i="4" s="1"/>
  <c r="AL16" i="4"/>
  <c r="AL46" i="4" s="1"/>
  <c r="AF15" i="4"/>
  <c r="AH15" i="4"/>
  <c r="AJ15" i="4"/>
  <c r="AL15" i="4"/>
  <c r="AL45" i="4" s="1"/>
  <c r="AJ16" i="4"/>
  <c r="AJ46" i="4" s="1"/>
  <c r="AO18" i="4"/>
  <c r="AD15" i="4"/>
  <c r="AO17" i="4"/>
  <c r="V42" i="4"/>
  <c r="BG42" i="4" s="1"/>
  <c r="V43" i="4"/>
  <c r="V44" i="4"/>
  <c r="BG44" i="4" s="1"/>
  <c r="V37" i="4"/>
  <c r="BG37" i="4" s="1"/>
  <c r="V38" i="4"/>
  <c r="BG38" i="4" s="1"/>
  <c r="V41" i="4"/>
  <c r="BG41" i="4" s="1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E36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E35" i="4"/>
  <c r="E21" i="4" s="1"/>
  <c r="Q18" i="4"/>
  <c r="R18" i="4"/>
  <c r="S18" i="4"/>
  <c r="T18" i="4"/>
  <c r="U18" i="4"/>
  <c r="Q17" i="4"/>
  <c r="R17" i="4"/>
  <c r="S17" i="4"/>
  <c r="T17" i="4"/>
  <c r="U17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E22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14" i="4"/>
  <c r="BG14" i="4" s="1"/>
  <c r="F18" i="4"/>
  <c r="G18" i="4"/>
  <c r="H18" i="4"/>
  <c r="I18" i="4"/>
  <c r="J18" i="4"/>
  <c r="K18" i="4"/>
  <c r="L18" i="4"/>
  <c r="M18" i="4"/>
  <c r="N18" i="4"/>
  <c r="O18" i="4"/>
  <c r="P18" i="4"/>
  <c r="F17" i="4"/>
  <c r="G17" i="4"/>
  <c r="H17" i="4"/>
  <c r="I17" i="4"/>
  <c r="J17" i="4"/>
  <c r="K17" i="4"/>
  <c r="L17" i="4"/>
  <c r="M17" i="4"/>
  <c r="N17" i="4"/>
  <c r="O17" i="4"/>
  <c r="P17" i="4"/>
  <c r="E18" i="4"/>
  <c r="E17" i="4"/>
  <c r="E15" i="4" s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7" i="4"/>
  <c r="Y8" i="3"/>
  <c r="AS34" i="3"/>
  <c r="AT34" i="3"/>
  <c r="AU34" i="3"/>
  <c r="AV24" i="3"/>
  <c r="AV16" i="3" s="1"/>
  <c r="AV15" i="3"/>
  <c r="AR24" i="3"/>
  <c r="AR16" i="3" s="1"/>
  <c r="AT24" i="3"/>
  <c r="AT16" i="3" s="1"/>
  <c r="AS15" i="3"/>
  <c r="AU15" i="3"/>
  <c r="AP24" i="3"/>
  <c r="AP16" i="3" s="1"/>
  <c r="AO15" i="3"/>
  <c r="AQ15" i="3"/>
  <c r="AA15" i="3"/>
  <c r="AC15" i="3"/>
  <c r="AE15" i="3"/>
  <c r="AG15" i="3"/>
  <c r="AI15" i="3"/>
  <c r="AK15" i="3"/>
  <c r="AM15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E44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E43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W29" i="3"/>
  <c r="AW30" i="3"/>
  <c r="AW31" i="3"/>
  <c r="AW32" i="3"/>
  <c r="AW35" i="3"/>
  <c r="AW36" i="3"/>
  <c r="AW37" i="3"/>
  <c r="AW38" i="3"/>
  <c r="AW45" i="3"/>
  <c r="AW46" i="3"/>
  <c r="Y7" i="3"/>
  <c r="U24" i="3"/>
  <c r="F25" i="3"/>
  <c r="F23" i="3" s="1"/>
  <c r="G25" i="3"/>
  <c r="G23" i="3" s="1"/>
  <c r="H25" i="3"/>
  <c r="H23" i="3" s="1"/>
  <c r="I25" i="3"/>
  <c r="I23" i="3" s="1"/>
  <c r="J25" i="3"/>
  <c r="J23" i="3" s="1"/>
  <c r="K25" i="3"/>
  <c r="K23" i="3" s="1"/>
  <c r="L25" i="3"/>
  <c r="L23" i="3" s="1"/>
  <c r="M25" i="3"/>
  <c r="M23" i="3" s="1"/>
  <c r="N25" i="3"/>
  <c r="N23" i="3" s="1"/>
  <c r="O25" i="3"/>
  <c r="O23" i="3" s="1"/>
  <c r="P25" i="3"/>
  <c r="P23" i="3" s="1"/>
  <c r="Q25" i="3"/>
  <c r="Q23" i="3" s="1"/>
  <c r="R25" i="3"/>
  <c r="R23" i="3" s="1"/>
  <c r="S25" i="3"/>
  <c r="T25" i="3"/>
  <c r="U25" i="3"/>
  <c r="U23" i="3" s="1"/>
  <c r="E25" i="3"/>
  <c r="E23" i="3" s="1"/>
  <c r="F26" i="3"/>
  <c r="F24" i="3" s="1"/>
  <c r="G26" i="3"/>
  <c r="G24" i="3" s="1"/>
  <c r="H26" i="3"/>
  <c r="H24" i="3" s="1"/>
  <c r="I26" i="3"/>
  <c r="I24" i="3" s="1"/>
  <c r="J26" i="3"/>
  <c r="J24" i="3" s="1"/>
  <c r="K26" i="3"/>
  <c r="K24" i="3" s="1"/>
  <c r="L26" i="3"/>
  <c r="L24" i="3" s="1"/>
  <c r="M26" i="3"/>
  <c r="M24" i="3" s="1"/>
  <c r="N26" i="3"/>
  <c r="N24" i="3" s="1"/>
  <c r="O26" i="3"/>
  <c r="O24" i="3" s="1"/>
  <c r="P26" i="3"/>
  <c r="P24" i="3" s="1"/>
  <c r="Q26" i="3"/>
  <c r="Q24" i="3" s="1"/>
  <c r="R26" i="3"/>
  <c r="R24" i="3" s="1"/>
  <c r="E26" i="3"/>
  <c r="E24" i="3" s="1"/>
  <c r="V27" i="3"/>
  <c r="V28" i="3"/>
  <c r="V29" i="3"/>
  <c r="V30" i="3"/>
  <c r="V31" i="3"/>
  <c r="V32" i="3"/>
  <c r="V33" i="3"/>
  <c r="V34" i="3"/>
  <c r="V35" i="3"/>
  <c r="V36" i="3"/>
  <c r="V37" i="3"/>
  <c r="V38" i="3"/>
  <c r="V45" i="3"/>
  <c r="V46" i="3"/>
  <c r="V21" i="3"/>
  <c r="V22" i="3"/>
  <c r="AV63" i="2"/>
  <c r="V47" i="2"/>
  <c r="BG47" i="2" s="1"/>
  <c r="V48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6" i="2"/>
  <c r="AN32" i="2" s="1"/>
  <c r="AO36" i="2"/>
  <c r="AO32" i="2" s="1"/>
  <c r="AP36" i="2"/>
  <c r="AP32" i="2" s="1"/>
  <c r="AQ36" i="2"/>
  <c r="AQ32" i="2" s="1"/>
  <c r="AR36" i="2"/>
  <c r="AR32" i="2" s="1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4" i="2"/>
  <c r="AX53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10" i="2"/>
  <c r="AP10" i="2"/>
  <c r="AQ20" i="2"/>
  <c r="AR10" i="2"/>
  <c r="Z9" i="2"/>
  <c r="Z61" i="2" s="1"/>
  <c r="AA9" i="2"/>
  <c r="AA61" i="2" s="1"/>
  <c r="AB9" i="2"/>
  <c r="AB61" i="2" s="1"/>
  <c r="AC9" i="2"/>
  <c r="AC61" i="2" s="1"/>
  <c r="AD9" i="2"/>
  <c r="AD61" i="2" s="1"/>
  <c r="AE9" i="2"/>
  <c r="AE61" i="2" s="1"/>
  <c r="AF9" i="2"/>
  <c r="AF61" i="2" s="1"/>
  <c r="AG9" i="2"/>
  <c r="AG61" i="2" s="1"/>
  <c r="AH9" i="2"/>
  <c r="AH61" i="2" s="1"/>
  <c r="AI9" i="2"/>
  <c r="AI61" i="2" s="1"/>
  <c r="AJ9" i="2"/>
  <c r="AJ61" i="2" s="1"/>
  <c r="AK9" i="2"/>
  <c r="AK61" i="2" s="1"/>
  <c r="AL9" i="2"/>
  <c r="AL61" i="2" s="1"/>
  <c r="AM9" i="2"/>
  <c r="AM61" i="2" s="1"/>
  <c r="AN9" i="2"/>
  <c r="AN61" i="2" s="1"/>
  <c r="AO9" i="2"/>
  <c r="AO61" i="2" s="1"/>
  <c r="AP9" i="2"/>
  <c r="AP61" i="2" s="1"/>
  <c r="AQ9" i="2"/>
  <c r="AQ61" i="2" s="1"/>
  <c r="AR9" i="2"/>
  <c r="AR61" i="2" s="1"/>
  <c r="Y9" i="2"/>
  <c r="Y61" i="2" s="1"/>
  <c r="AG18" i="2" l="1"/>
  <c r="AG10" i="2" s="1"/>
  <c r="AN18" i="2"/>
  <c r="AN10" i="2" s="1"/>
  <c r="AJ18" i="2"/>
  <c r="AJ10" i="2" s="1"/>
  <c r="AF18" i="2"/>
  <c r="AF10" i="2" s="1"/>
  <c r="AB18" i="2"/>
  <c r="AB10" i="2" s="1"/>
  <c r="AQ18" i="2"/>
  <c r="AQ10" i="2" s="1"/>
  <c r="AM18" i="2"/>
  <c r="AM10" i="2" s="1"/>
  <c r="AI18" i="2"/>
  <c r="AI10" i="2" s="1"/>
  <c r="AE18" i="2"/>
  <c r="AE10" i="2" s="1"/>
  <c r="AA18" i="2"/>
  <c r="AA10" i="2" s="1"/>
  <c r="AC18" i="2"/>
  <c r="AC10" i="2" s="1"/>
  <c r="AH18" i="2"/>
  <c r="AH10" i="2" s="1"/>
  <c r="AD18" i="2"/>
  <c r="AD10" i="2" s="1"/>
  <c r="Z18" i="2"/>
  <c r="Z10" i="2" s="1"/>
  <c r="AL18" i="2"/>
  <c r="AL10" i="2" s="1"/>
  <c r="AK18" i="2"/>
  <c r="AK10" i="2" s="1"/>
  <c r="S23" i="3"/>
  <c r="S15" i="3" s="1"/>
  <c r="AX23" i="2"/>
  <c r="AX36" i="2"/>
  <c r="AX31" i="2"/>
  <c r="T23" i="3"/>
  <c r="T15" i="3" s="1"/>
  <c r="AO21" i="4"/>
  <c r="AO23" i="4"/>
  <c r="AO8" i="4"/>
  <c r="AO7" i="4"/>
  <c r="V36" i="4"/>
  <c r="BG36" i="4" s="1"/>
  <c r="M16" i="4"/>
  <c r="M46" i="4" s="1"/>
  <c r="V18" i="4"/>
  <c r="BG18" i="4" s="1"/>
  <c r="O15" i="4"/>
  <c r="O45" i="4" s="1"/>
  <c r="M15" i="4"/>
  <c r="M45" i="4" s="1"/>
  <c r="K15" i="4"/>
  <c r="K45" i="4" s="1"/>
  <c r="I15" i="4"/>
  <c r="G15" i="4"/>
  <c r="G45" i="4" s="1"/>
  <c r="I16" i="4"/>
  <c r="I46" i="4" s="1"/>
  <c r="S15" i="4"/>
  <c r="S45" i="4" s="1"/>
  <c r="V35" i="4"/>
  <c r="BG35" i="4" s="1"/>
  <c r="J15" i="4"/>
  <c r="J45" i="4" s="1"/>
  <c r="H15" i="4"/>
  <c r="H45" i="4" s="1"/>
  <c r="F15" i="4"/>
  <c r="F45" i="4" s="1"/>
  <c r="O16" i="4"/>
  <c r="O46" i="4" s="1"/>
  <c r="K16" i="4"/>
  <c r="K46" i="4" s="1"/>
  <c r="G16" i="4"/>
  <c r="G46" i="4" s="1"/>
  <c r="U15" i="4"/>
  <c r="U45" i="4" s="1"/>
  <c r="Q15" i="4"/>
  <c r="Q45" i="4" s="1"/>
  <c r="V22" i="4"/>
  <c r="T15" i="4"/>
  <c r="T45" i="4" s="1"/>
  <c r="U16" i="4"/>
  <c r="U46" i="4" s="1"/>
  <c r="S16" i="4"/>
  <c r="S46" i="4" s="1"/>
  <c r="Q16" i="4"/>
  <c r="Q46" i="4" s="1"/>
  <c r="AK15" i="4"/>
  <c r="AK45" i="4" s="1"/>
  <c r="AG15" i="4"/>
  <c r="AG45" i="4" s="1"/>
  <c r="V21" i="4"/>
  <c r="V7" i="4"/>
  <c r="I45" i="4"/>
  <c r="P16" i="4"/>
  <c r="P46" i="4" s="1"/>
  <c r="N16" i="4"/>
  <c r="N46" i="4" s="1"/>
  <c r="L16" i="4"/>
  <c r="L46" i="4" s="1"/>
  <c r="J16" i="4"/>
  <c r="J46" i="4" s="1"/>
  <c r="H16" i="4"/>
  <c r="H46" i="4" s="1"/>
  <c r="F16" i="4"/>
  <c r="F46" i="4" s="1"/>
  <c r="V17" i="4"/>
  <c r="BG17" i="4" s="1"/>
  <c r="R15" i="4"/>
  <c r="R45" i="4" s="1"/>
  <c r="V8" i="4"/>
  <c r="E45" i="4"/>
  <c r="P15" i="4"/>
  <c r="P45" i="4" s="1"/>
  <c r="N15" i="4"/>
  <c r="N45" i="4" s="1"/>
  <c r="L15" i="4"/>
  <c r="L45" i="4" s="1"/>
  <c r="T16" i="4"/>
  <c r="T46" i="4" s="1"/>
  <c r="R16" i="4"/>
  <c r="R46" i="4" s="1"/>
  <c r="AJ45" i="4"/>
  <c r="AH45" i="4"/>
  <c r="AF45" i="4"/>
  <c r="AD45" i="4"/>
  <c r="AI15" i="4"/>
  <c r="AI45" i="4" s="1"/>
  <c r="AE15" i="4"/>
  <c r="AE45" i="4" s="1"/>
  <c r="AL16" i="3"/>
  <c r="AH16" i="3"/>
  <c r="AD16" i="3"/>
  <c r="Z16" i="3"/>
  <c r="AT15" i="3"/>
  <c r="AR15" i="3"/>
  <c r="AP15" i="3"/>
  <c r="Y24" i="3"/>
  <c r="Y16" i="3" s="1"/>
  <c r="Y48" i="3" s="1"/>
  <c r="AN16" i="3"/>
  <c r="AJ16" i="3"/>
  <c r="AF16" i="3"/>
  <c r="AB16" i="3"/>
  <c r="AU24" i="3"/>
  <c r="AU16" i="3" s="1"/>
  <c r="AS24" i="3"/>
  <c r="AS16" i="3" s="1"/>
  <c r="AQ24" i="3"/>
  <c r="AQ16" i="3" s="1"/>
  <c r="AO24" i="3"/>
  <c r="AO16" i="3" s="1"/>
  <c r="Y15" i="3"/>
  <c r="AM16" i="3"/>
  <c r="AK16" i="3"/>
  <c r="AI16" i="3"/>
  <c r="AG16" i="3"/>
  <c r="AE16" i="3"/>
  <c r="AC16" i="3"/>
  <c r="AA16" i="3"/>
  <c r="AN15" i="3"/>
  <c r="AL15" i="3"/>
  <c r="AJ15" i="3"/>
  <c r="AH15" i="3"/>
  <c r="AF15" i="3"/>
  <c r="AD15" i="3"/>
  <c r="AB15" i="3"/>
  <c r="Z15" i="3"/>
  <c r="Y47" i="3"/>
  <c r="BG48" i="2"/>
  <c r="AX46" i="2"/>
  <c r="AX9" i="2"/>
  <c r="AX17" i="2"/>
  <c r="AX12" i="2"/>
  <c r="Y24" i="2"/>
  <c r="Y32" i="2"/>
  <c r="AX32" i="2" s="1"/>
  <c r="V26" i="3"/>
  <c r="V25" i="3"/>
  <c r="AW33" i="3"/>
  <c r="AW34" i="3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E46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E45" i="2"/>
  <c r="V55" i="2"/>
  <c r="BG55" i="2" s="1"/>
  <c r="V56" i="2"/>
  <c r="BG56" i="2" s="1"/>
  <c r="V59" i="2"/>
  <c r="BG59" i="2" s="1"/>
  <c r="V60" i="2"/>
  <c r="BG60" i="2" s="1"/>
  <c r="F52" i="2"/>
  <c r="F40" i="2" s="1"/>
  <c r="F38" i="2" s="1"/>
  <c r="G52" i="2"/>
  <c r="G40" i="2" s="1"/>
  <c r="G38" i="2" s="1"/>
  <c r="H52" i="2"/>
  <c r="H40" i="2" s="1"/>
  <c r="H38" i="2" s="1"/>
  <c r="I52" i="2"/>
  <c r="I40" i="2" s="1"/>
  <c r="I38" i="2" s="1"/>
  <c r="J52" i="2"/>
  <c r="J40" i="2" s="1"/>
  <c r="J38" i="2" s="1"/>
  <c r="K52" i="2"/>
  <c r="K40" i="2" s="1"/>
  <c r="K38" i="2" s="1"/>
  <c r="L52" i="2"/>
  <c r="L40" i="2" s="1"/>
  <c r="L38" i="2" s="1"/>
  <c r="M52" i="2"/>
  <c r="M40" i="2" s="1"/>
  <c r="M38" i="2" s="1"/>
  <c r="N52" i="2"/>
  <c r="N40" i="2" s="1"/>
  <c r="O52" i="2"/>
  <c r="O40" i="2" s="1"/>
  <c r="O38" i="2" s="1"/>
  <c r="P52" i="2"/>
  <c r="P40" i="2" s="1"/>
  <c r="P38" i="2" s="1"/>
  <c r="Q52" i="2"/>
  <c r="Q40" i="2" s="1"/>
  <c r="Q38" i="2" s="1"/>
  <c r="R52" i="2"/>
  <c r="R40" i="2" s="1"/>
  <c r="R38" i="2" s="1"/>
  <c r="S52" i="2"/>
  <c r="S40" i="2" s="1"/>
  <c r="S38" i="2" s="1"/>
  <c r="T52" i="2"/>
  <c r="T40" i="2" s="1"/>
  <c r="E52" i="2"/>
  <c r="E40" i="2" s="1"/>
  <c r="E38" i="2" s="1"/>
  <c r="V50" i="2"/>
  <c r="BG50" i="2" s="1"/>
  <c r="V51" i="2"/>
  <c r="BG51" i="2" s="1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E31" i="2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 s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63" i="2"/>
  <c r="BF61" i="2" s="1"/>
  <c r="BE63" i="2"/>
  <c r="BD63" i="2"/>
  <c r="BD61" i="2" s="1"/>
  <c r="BC63" i="2"/>
  <c r="BC61" i="2" s="1"/>
  <c r="BB63" i="2"/>
  <c r="BB61" i="2" s="1"/>
  <c r="BA63" i="2"/>
  <c r="BA61" i="2" s="1"/>
  <c r="AZ63" i="2"/>
  <c r="AZ61" i="2" s="1"/>
  <c r="AY63" i="2"/>
  <c r="AY61" i="2" s="1"/>
  <c r="BF62" i="2"/>
  <c r="BE62" i="2"/>
  <c r="BD62" i="2"/>
  <c r="BC62" i="2"/>
  <c r="BB62" i="2"/>
  <c r="BA62" i="2"/>
  <c r="AZ62" i="2"/>
  <c r="AY62" i="2"/>
  <c r="U62" i="2"/>
  <c r="BE61" i="2"/>
  <c r="V49" i="2"/>
  <c r="BG49" i="2" s="1"/>
  <c r="V44" i="2"/>
  <c r="BG44" i="2" s="1"/>
  <c r="V43" i="2"/>
  <c r="BG43" i="2" s="1"/>
  <c r="AR42" i="2"/>
  <c r="AR40" i="2" s="1"/>
  <c r="AR38" i="2" s="1"/>
  <c r="AR62" i="2" s="1"/>
  <c r="AQ42" i="2"/>
  <c r="AQ40" i="2" s="1"/>
  <c r="AQ38" i="2" s="1"/>
  <c r="AP42" i="2"/>
  <c r="AP40" i="2" s="1"/>
  <c r="AP38" i="2" s="1"/>
  <c r="AP62" i="2" s="1"/>
  <c r="AO42" i="2"/>
  <c r="AO40" i="2" s="1"/>
  <c r="AO38" i="2" s="1"/>
  <c r="AO62" i="2" s="1"/>
  <c r="AN42" i="2"/>
  <c r="AN40" i="2" s="1"/>
  <c r="AN38" i="2" s="1"/>
  <c r="AM42" i="2"/>
  <c r="AM40" i="2" s="1"/>
  <c r="AM38" i="2" s="1"/>
  <c r="AL42" i="2"/>
  <c r="AL40" i="2" s="1"/>
  <c r="AL38" i="2" s="1"/>
  <c r="AK42" i="2"/>
  <c r="AK40" i="2" s="1"/>
  <c r="AK38" i="2" s="1"/>
  <c r="AJ42" i="2"/>
  <c r="AJ40" i="2" s="1"/>
  <c r="AJ38" i="2" s="1"/>
  <c r="AI42" i="2"/>
  <c r="AI40" i="2" s="1"/>
  <c r="AI38" i="2" s="1"/>
  <c r="AH42" i="2"/>
  <c r="AH40" i="2" s="1"/>
  <c r="AH38" i="2" s="1"/>
  <c r="AG42" i="2"/>
  <c r="AG40" i="2" s="1"/>
  <c r="AG38" i="2" s="1"/>
  <c r="AF42" i="2"/>
  <c r="AF40" i="2" s="1"/>
  <c r="AF38" i="2" s="1"/>
  <c r="AE42" i="2"/>
  <c r="AE40" i="2" s="1"/>
  <c r="AE38" i="2" s="1"/>
  <c r="AD42" i="2"/>
  <c r="AD40" i="2" s="1"/>
  <c r="AD38" i="2" s="1"/>
  <c r="AC42" i="2"/>
  <c r="AC40" i="2" s="1"/>
  <c r="AC38" i="2" s="1"/>
  <c r="AB42" i="2"/>
  <c r="AB40" i="2" s="1"/>
  <c r="AB38" i="2" s="1"/>
  <c r="AA42" i="2"/>
  <c r="AA40" i="2" s="1"/>
  <c r="AA38" i="2" s="1"/>
  <c r="Z42" i="2"/>
  <c r="Z40" i="2" s="1"/>
  <c r="Z38" i="2" s="1"/>
  <c r="Y42" i="2"/>
  <c r="V42" i="2"/>
  <c r="V41" i="2"/>
  <c r="BG41" i="2" s="1"/>
  <c r="V30" i="2"/>
  <c r="BG30" i="2" s="1"/>
  <c r="Y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V15" i="2"/>
  <c r="BG15" i="2" s="1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V13" i="2"/>
  <c r="BG13" i="2" s="1"/>
  <c r="U64" i="1"/>
  <c r="U65" i="1"/>
  <c r="U63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9" i="1"/>
  <c r="AA39" i="1"/>
  <c r="AB39" i="1"/>
  <c r="AC39" i="1"/>
  <c r="AD39" i="1"/>
  <c r="AD9" i="1" s="1"/>
  <c r="AE39" i="1"/>
  <c r="AF39" i="1"/>
  <c r="AG39" i="1"/>
  <c r="AH39" i="1"/>
  <c r="AH9" i="1" s="1"/>
  <c r="AI39" i="1"/>
  <c r="AJ39" i="1"/>
  <c r="AK39" i="1"/>
  <c r="AL39" i="1"/>
  <c r="AM39" i="1"/>
  <c r="AN39" i="1"/>
  <c r="AO39" i="1"/>
  <c r="AP39" i="1"/>
  <c r="AP9" i="1" s="1"/>
  <c r="AQ39" i="1"/>
  <c r="AR39" i="1"/>
  <c r="AS39" i="1"/>
  <c r="AT39" i="1"/>
  <c r="AU39" i="1"/>
  <c r="Y40" i="1"/>
  <c r="Y39" i="1"/>
  <c r="Y9" i="1" s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AR38" i="1"/>
  <c r="AS38" i="1"/>
  <c r="AT38" i="1"/>
  <c r="Y38" i="1"/>
  <c r="Z32" i="1"/>
  <c r="AA32" i="1"/>
  <c r="AB32" i="1"/>
  <c r="AB30" i="1" s="1"/>
  <c r="AC32" i="1"/>
  <c r="AC30" i="1" s="1"/>
  <c r="AD32" i="1"/>
  <c r="AE32" i="1"/>
  <c r="AF32" i="1"/>
  <c r="AF30" i="1" s="1"/>
  <c r="AG32" i="1"/>
  <c r="AG30" i="1" s="1"/>
  <c r="AH32" i="1"/>
  <c r="AI32" i="1"/>
  <c r="AJ32" i="1"/>
  <c r="AJ30" i="1" s="1"/>
  <c r="AK32" i="1"/>
  <c r="AK30" i="1" s="1"/>
  <c r="AL32" i="1"/>
  <c r="AM32" i="1"/>
  <c r="AN32" i="1"/>
  <c r="AO32" i="1"/>
  <c r="AO30" i="1" s="1"/>
  <c r="AP32" i="1"/>
  <c r="AQ32" i="1"/>
  <c r="AR32" i="1"/>
  <c r="AS32" i="1"/>
  <c r="AS30" i="1" s="1"/>
  <c r="AT32" i="1"/>
  <c r="Y32" i="1"/>
  <c r="AF9" i="1"/>
  <c r="AN9" i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AS22" i="1"/>
  <c r="AS12" i="1" s="1"/>
  <c r="AT22" i="1"/>
  <c r="AT12" i="1" s="1"/>
  <c r="AU22" i="1"/>
  <c r="AU12" i="1" s="1"/>
  <c r="AU10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25" i="1"/>
  <c r="AW26" i="1"/>
  <c r="AW27" i="1"/>
  <c r="AW28" i="1"/>
  <c r="AW31" i="1"/>
  <c r="AW35" i="1"/>
  <c r="AW36" i="1"/>
  <c r="AW41" i="1"/>
  <c r="AW42" i="1"/>
  <c r="AW43" i="1"/>
  <c r="AW44" i="1"/>
  <c r="AW45" i="1"/>
  <c r="AW46" i="1"/>
  <c r="AW51" i="1"/>
  <c r="AW53" i="1"/>
  <c r="AW54" i="1"/>
  <c r="AW57" i="1"/>
  <c r="AW58" i="1"/>
  <c r="AW59" i="1"/>
  <c r="AW60" i="1"/>
  <c r="AW13" i="1"/>
  <c r="V53" i="1"/>
  <c r="V54" i="1"/>
  <c r="V57" i="1"/>
  <c r="V58" i="1"/>
  <c r="V59" i="1"/>
  <c r="V60" i="1"/>
  <c r="V11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5" i="1"/>
  <c r="V46" i="1"/>
  <c r="BG46" i="1" s="1"/>
  <c r="V47" i="1"/>
  <c r="V48" i="1"/>
  <c r="V49" i="1"/>
  <c r="V50" i="1"/>
  <c r="V51" i="1"/>
  <c r="V5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G9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2" i="1"/>
  <c r="F9" i="1"/>
  <c r="N9" i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V15" i="1"/>
  <c r="V17" i="1"/>
  <c r="F14" i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P50" i="1" l="1"/>
  <c r="AP48" i="1" s="1"/>
  <c r="AD50" i="1"/>
  <c r="AD48" i="1" s="1"/>
  <c r="AB62" i="2"/>
  <c r="AJ62" i="2"/>
  <c r="AR30" i="1"/>
  <c r="AN30" i="1"/>
  <c r="AS50" i="1"/>
  <c r="AS48" i="1" s="1"/>
  <c r="AO50" i="1"/>
  <c r="AO48" i="1" s="1"/>
  <c r="AK50" i="1"/>
  <c r="AK48" i="1" s="1"/>
  <c r="AG50" i="1"/>
  <c r="AG48" i="1" s="1"/>
  <c r="AC50" i="1"/>
  <c r="AC48" i="1" s="1"/>
  <c r="AX20" i="2"/>
  <c r="Y18" i="2"/>
  <c r="AC62" i="2"/>
  <c r="AG62" i="2"/>
  <c r="AL48" i="1"/>
  <c r="AL50" i="1"/>
  <c r="AF62" i="2"/>
  <c r="AN62" i="2"/>
  <c r="AI30" i="1"/>
  <c r="AE30" i="1"/>
  <c r="AA30" i="1"/>
  <c r="Y48" i="1"/>
  <c r="Y50" i="1"/>
  <c r="AR50" i="1"/>
  <c r="AR48" i="1" s="1"/>
  <c r="AN48" i="1"/>
  <c r="AN50" i="1"/>
  <c r="AJ50" i="1"/>
  <c r="AJ48" i="1" s="1"/>
  <c r="AF48" i="1"/>
  <c r="AF50" i="1"/>
  <c r="AB50" i="1"/>
  <c r="AB48" i="1" s="1"/>
  <c r="Z62" i="2"/>
  <c r="AD62" i="2"/>
  <c r="AH62" i="2"/>
  <c r="AT50" i="1"/>
  <c r="AT48" i="1" s="1"/>
  <c r="AH48" i="1"/>
  <c r="AH50" i="1"/>
  <c r="Z50" i="1"/>
  <c r="Z48" i="1" s="1"/>
  <c r="V39" i="1"/>
  <c r="AU50" i="1"/>
  <c r="AU48" i="1" s="1"/>
  <c r="AQ48" i="1"/>
  <c r="AQ50" i="1"/>
  <c r="AM50" i="1"/>
  <c r="AM48" i="1" s="1"/>
  <c r="AI48" i="1"/>
  <c r="AI50" i="1"/>
  <c r="AE50" i="1"/>
  <c r="AE48" i="1" s="1"/>
  <c r="AA48" i="1"/>
  <c r="AA50" i="1"/>
  <c r="AA62" i="2"/>
  <c r="AE62" i="2"/>
  <c r="AI62" i="2"/>
  <c r="AQ62" i="2"/>
  <c r="N38" i="2"/>
  <c r="T38" i="2"/>
  <c r="AL62" i="2"/>
  <c r="AK62" i="2"/>
  <c r="V45" i="2"/>
  <c r="BG45" i="2" s="1"/>
  <c r="BE36" i="1"/>
  <c r="BE32" i="1" s="1"/>
  <c r="BE34" i="1"/>
  <c r="BA35" i="1"/>
  <c r="BA31" i="1" s="1"/>
  <c r="BA33" i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E35" i="1"/>
  <c r="BE31" i="1" s="1"/>
  <c r="BE33" i="1"/>
  <c r="Y30" i="1"/>
  <c r="AQ30" i="1"/>
  <c r="AM30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V46" i="2"/>
  <c r="BG46" i="2" s="1"/>
  <c r="BG8" i="4"/>
  <c r="BA36" i="1"/>
  <c r="BA32" i="1" s="1"/>
  <c r="BA34" i="1"/>
  <c r="AT30" i="1"/>
  <c r="AT10" i="1" s="1"/>
  <c r="AP30" i="1"/>
  <c r="AL30" i="1"/>
  <c r="AL10" i="1" s="1"/>
  <c r="AH30" i="1"/>
  <c r="AD30" i="1"/>
  <c r="AD10" i="1" s="1"/>
  <c r="Z30" i="1"/>
  <c r="Z10" i="1" s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BG51" i="1"/>
  <c r="N12" i="1"/>
  <c r="N10" i="1" s="1"/>
  <c r="F12" i="1"/>
  <c r="V12" i="1" s="1"/>
  <c r="E37" i="2"/>
  <c r="E61" i="2" s="1"/>
  <c r="M37" i="2"/>
  <c r="T37" i="2"/>
  <c r="P37" i="2"/>
  <c r="L37" i="2"/>
  <c r="H37" i="2"/>
  <c r="BG21" i="4"/>
  <c r="Q37" i="2"/>
  <c r="I37" i="2"/>
  <c r="V36" i="1"/>
  <c r="BG36" i="1" s="1"/>
  <c r="BG41" i="1"/>
  <c r="V40" i="1"/>
  <c r="BG45" i="1"/>
  <c r="AF12" i="1"/>
  <c r="AF10" i="1" s="1"/>
  <c r="AX42" i="2"/>
  <c r="BG42" i="2" s="1"/>
  <c r="Y40" i="2"/>
  <c r="S37" i="2"/>
  <c r="O37" i="2"/>
  <c r="K37" i="2"/>
  <c r="G37" i="2"/>
  <c r="BG7" i="4"/>
  <c r="H9" i="1"/>
  <c r="P9" i="1"/>
  <c r="AQ10" i="1"/>
  <c r="AS10" i="1"/>
  <c r="R37" i="2"/>
  <c r="N37" i="2"/>
  <c r="J37" i="2"/>
  <c r="F37" i="2"/>
  <c r="V45" i="4"/>
  <c r="AX24" i="2"/>
  <c r="AM62" i="2"/>
  <c r="V53" i="2"/>
  <c r="BG53" i="2" s="1"/>
  <c r="U63" i="2"/>
  <c r="BG28" i="2"/>
  <c r="BG36" i="2"/>
  <c r="AL9" i="1"/>
  <c r="AJ9" i="1"/>
  <c r="BG37" i="1"/>
  <c r="Y10" i="1"/>
  <c r="Y64" i="1" s="1"/>
  <c r="S9" i="1"/>
  <c r="Q9" i="1"/>
  <c r="O9" i="1"/>
  <c r="M9" i="1"/>
  <c r="K9" i="1"/>
  <c r="I9" i="1"/>
  <c r="P10" i="1"/>
  <c r="H10" i="1"/>
  <c r="E9" i="1"/>
  <c r="E63" i="1" s="1"/>
  <c r="BG42" i="1"/>
  <c r="BG59" i="1"/>
  <c r="BG57" i="1"/>
  <c r="BG53" i="1"/>
  <c r="E10" i="1"/>
  <c r="E64" i="1" s="1"/>
  <c r="O10" i="1"/>
  <c r="M10" i="1"/>
  <c r="G10" i="1"/>
  <c r="S10" i="1"/>
  <c r="Q10" i="1"/>
  <c r="K10" i="1"/>
  <c r="I10" i="1"/>
  <c r="AW39" i="1"/>
  <c r="BG39" i="1" s="1"/>
  <c r="AW40" i="1"/>
  <c r="BG40" i="1" s="1"/>
  <c r="T10" i="1"/>
  <c r="R10" i="1"/>
  <c r="L10" i="1"/>
  <c r="J10" i="1"/>
  <c r="T9" i="1"/>
  <c r="R9" i="1"/>
  <c r="L9" i="1"/>
  <c r="J9" i="1"/>
  <c r="V44" i="1"/>
  <c r="BG44" i="1" s="1"/>
  <c r="AO10" i="1"/>
  <c r="AM10" i="1"/>
  <c r="AK10" i="1"/>
  <c r="AI10" i="1"/>
  <c r="AG10" i="1"/>
  <c r="AE10" i="1"/>
  <c r="AC10" i="1"/>
  <c r="Y63" i="1"/>
  <c r="BG60" i="1"/>
  <c r="BG58" i="1"/>
  <c r="BG54" i="1"/>
  <c r="AP10" i="1"/>
  <c r="AN10" i="1"/>
  <c r="AJ10" i="1"/>
  <c r="AH10" i="1"/>
  <c r="AO9" i="1"/>
  <c r="AM9" i="1"/>
  <c r="AK9" i="1"/>
  <c r="AI9" i="1"/>
  <c r="AG9" i="1"/>
  <c r="AE9" i="1"/>
  <c r="AC9" i="1"/>
  <c r="AR9" i="1"/>
  <c r="AB9" i="1"/>
  <c r="Z9" i="1"/>
  <c r="V39" i="2"/>
  <c r="BG39" i="2" s="1"/>
  <c r="E12" i="2"/>
  <c r="E10" i="2" s="1"/>
  <c r="E62" i="2" s="1"/>
  <c r="G12" i="2"/>
  <c r="G10" i="2" s="1"/>
  <c r="G62" i="2" s="1"/>
  <c r="I12" i="2"/>
  <c r="I10" i="2" s="1"/>
  <c r="I62" i="2" s="1"/>
  <c r="K12" i="2"/>
  <c r="K10" i="2" s="1"/>
  <c r="K62" i="2" s="1"/>
  <c r="M12" i="2"/>
  <c r="M10" i="2" s="1"/>
  <c r="M62" i="2" s="1"/>
  <c r="O12" i="2"/>
  <c r="O10" i="2" s="1"/>
  <c r="O62" i="2" s="1"/>
  <c r="Q12" i="2"/>
  <c r="Q10" i="2" s="1"/>
  <c r="Q62" i="2" s="1"/>
  <c r="S12" i="2"/>
  <c r="S10" i="2" s="1"/>
  <c r="S62" i="2" s="1"/>
  <c r="V40" i="2"/>
  <c r="V38" i="2"/>
  <c r="V31" i="2"/>
  <c r="BG31" i="2" s="1"/>
  <c r="V52" i="2"/>
  <c r="BG52" i="2" s="1"/>
  <c r="F12" i="2"/>
  <c r="F10" i="2" s="1"/>
  <c r="F62" i="2" s="1"/>
  <c r="H12" i="2"/>
  <c r="H10" i="2" s="1"/>
  <c r="H62" i="2" s="1"/>
  <c r="J12" i="2"/>
  <c r="J10" i="2" s="1"/>
  <c r="J62" i="2" s="1"/>
  <c r="L12" i="2"/>
  <c r="L10" i="2" s="1"/>
  <c r="L62" i="2" s="1"/>
  <c r="N12" i="2"/>
  <c r="N10" i="2" s="1"/>
  <c r="N62" i="2" s="1"/>
  <c r="P12" i="2"/>
  <c r="P10" i="2" s="1"/>
  <c r="P62" i="2" s="1"/>
  <c r="R12" i="2"/>
  <c r="R10" i="2" s="1"/>
  <c r="R62" i="2" s="1"/>
  <c r="T12" i="2"/>
  <c r="T10" i="2" s="1"/>
  <c r="T62" i="2" s="1"/>
  <c r="V32" i="2"/>
  <c r="BG32" i="2" s="1"/>
  <c r="V54" i="2"/>
  <c r="BG54" i="2" s="1"/>
  <c r="T9" i="2"/>
  <c r="R9" i="2"/>
  <c r="P9" i="2"/>
  <c r="N9" i="2"/>
  <c r="L9" i="2"/>
  <c r="L61" i="2" s="1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0" i="2"/>
  <c r="V23" i="2"/>
  <c r="BG23" i="2" s="1"/>
  <c r="V14" i="2"/>
  <c r="BG14" i="2" s="1"/>
  <c r="V24" i="2"/>
  <c r="AW52" i="1"/>
  <c r="BG52" i="1" s="1"/>
  <c r="AW49" i="1"/>
  <c r="BG49" i="1" s="1"/>
  <c r="AW50" i="1"/>
  <c r="BG50" i="1" s="1"/>
  <c r="AW47" i="1"/>
  <c r="BG47" i="1" s="1"/>
  <c r="AA10" i="1"/>
  <c r="AQ9" i="1"/>
  <c r="AW32" i="1"/>
  <c r="AW29" i="1"/>
  <c r="AA9" i="1"/>
  <c r="AT9" i="1"/>
  <c r="AU9" i="1"/>
  <c r="AB10" i="1"/>
  <c r="AR10" i="1"/>
  <c r="AS9" i="1"/>
  <c r="BG38" i="1"/>
  <c r="AW22" i="1"/>
  <c r="V43" i="1"/>
  <c r="BG43" i="1" s="1"/>
  <c r="AW48" i="1" l="1"/>
  <c r="BG48" i="1" s="1"/>
  <c r="H61" i="2"/>
  <c r="N61" i="2"/>
  <c r="R61" i="2"/>
  <c r="R63" i="2" s="1"/>
  <c r="P61" i="2"/>
  <c r="P63" i="2" s="1"/>
  <c r="BG24" i="2"/>
  <c r="O61" i="2"/>
  <c r="O63" i="2" s="1"/>
  <c r="F61" i="2"/>
  <c r="F63" i="2" s="1"/>
  <c r="V37" i="2"/>
  <c r="BG37" i="2" s="1"/>
  <c r="S61" i="2"/>
  <c r="F10" i="1"/>
  <c r="V64" i="1" s="1"/>
  <c r="G61" i="2"/>
  <c r="G63" i="2" s="1"/>
  <c r="AX40" i="2"/>
  <c r="BG40" i="2" s="1"/>
  <c r="Y38" i="2"/>
  <c r="AX38" i="2" s="1"/>
  <c r="I61" i="2"/>
  <c r="T61" i="2"/>
  <c r="T63" i="2" s="1"/>
  <c r="J61" i="2"/>
  <c r="J63" i="2" s="1"/>
  <c r="AX18" i="2"/>
  <c r="Y10" i="2"/>
  <c r="K61" i="2"/>
  <c r="K63" i="2" s="1"/>
  <c r="Q61" i="2"/>
  <c r="Q63" i="2" s="1"/>
  <c r="M61" i="2"/>
  <c r="AW63" i="1"/>
  <c r="BG20" i="2"/>
  <c r="AW30" i="1"/>
  <c r="V63" i="1"/>
  <c r="V9" i="1"/>
  <c r="V12" i="2"/>
  <c r="BG12" i="2" s="1"/>
  <c r="AS63" i="2"/>
  <c r="AK63" i="2"/>
  <c r="AG63" i="2"/>
  <c r="AC63" i="2"/>
  <c r="AR63" i="2"/>
  <c r="AJ63" i="2"/>
  <c r="AB63" i="2"/>
  <c r="M63" i="2"/>
  <c r="L63" i="2"/>
  <c r="H63" i="2"/>
  <c r="AP63" i="2"/>
  <c r="AF63" i="2"/>
  <c r="AH63" i="2"/>
  <c r="S63" i="2"/>
  <c r="N63" i="2"/>
  <c r="AN63" i="2"/>
  <c r="AO63" i="2"/>
  <c r="AT63" i="2"/>
  <c r="AL63" i="2"/>
  <c r="AD63" i="2"/>
  <c r="AU63" i="2"/>
  <c r="AQ63" i="2"/>
  <c r="AM63" i="2"/>
  <c r="AI63" i="2"/>
  <c r="AE63" i="2"/>
  <c r="AA63" i="2"/>
  <c r="AX61" i="2"/>
  <c r="V18" i="2"/>
  <c r="V9" i="2"/>
  <c r="BG9" i="2" s="1"/>
  <c r="BG18" i="2" l="1"/>
  <c r="V61" i="2"/>
  <c r="BG61" i="2" s="1"/>
  <c r="I63" i="2"/>
  <c r="V10" i="1"/>
  <c r="AX10" i="2"/>
  <c r="Y62" i="2"/>
  <c r="AX62" i="2" s="1"/>
  <c r="BG38" i="2"/>
  <c r="Z63" i="2"/>
  <c r="V10" i="2"/>
  <c r="BG10" i="2" l="1"/>
  <c r="Y63" i="2"/>
  <c r="AX63" i="2" s="1"/>
  <c r="V62" i="2"/>
  <c r="BG62" i="2" s="1"/>
  <c r="E63" i="2"/>
  <c r="V63" i="2" s="1"/>
  <c r="BG63" i="2" l="1"/>
  <c r="AW25" i="3"/>
  <c r="BG25" i="3" s="1"/>
  <c r="AW2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W27" i="3"/>
  <c r="X27" i="3"/>
  <c r="AX27" i="3"/>
  <c r="AY27" i="3"/>
  <c r="AZ27" i="3"/>
  <c r="BA27" i="3"/>
  <c r="BB27" i="3"/>
  <c r="BC27" i="3"/>
  <c r="BD27" i="3"/>
  <c r="BE27" i="3"/>
  <c r="BF27" i="3"/>
  <c r="W28" i="3"/>
  <c r="X28" i="3"/>
  <c r="AX28" i="3"/>
  <c r="AY28" i="3"/>
  <c r="AZ28" i="3"/>
  <c r="BA28" i="3"/>
  <c r="BB28" i="3"/>
  <c r="BC28" i="3"/>
  <c r="BD28" i="3"/>
  <c r="BE28" i="3"/>
  <c r="BF28" i="3"/>
  <c r="BG37" i="3"/>
  <c r="F7" i="3"/>
  <c r="G7" i="3"/>
  <c r="H7" i="3"/>
  <c r="I7" i="3"/>
  <c r="J7" i="3"/>
  <c r="K7" i="3"/>
  <c r="L7" i="3"/>
  <c r="M7" i="3"/>
  <c r="N7" i="3"/>
  <c r="O7" i="3"/>
  <c r="P7" i="3"/>
  <c r="Q7" i="3"/>
  <c r="R7" i="3"/>
  <c r="U7" i="3"/>
  <c r="U47" i="3" s="1"/>
  <c r="W7" i="3"/>
  <c r="X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S47" i="3" s="1"/>
  <c r="AT7" i="3"/>
  <c r="AT47" i="3" s="1"/>
  <c r="AU7" i="3"/>
  <c r="AU47" i="3" s="1"/>
  <c r="AV7" i="3"/>
  <c r="AV47" i="3" s="1"/>
  <c r="AX7" i="3"/>
  <c r="AY7" i="3"/>
  <c r="AZ7" i="3"/>
  <c r="BA7" i="3"/>
  <c r="BB7" i="3"/>
  <c r="BC7" i="3"/>
  <c r="BD7" i="3"/>
  <c r="BE7" i="3"/>
  <c r="BF7" i="3"/>
  <c r="F8" i="3"/>
  <c r="G8" i="3"/>
  <c r="H8" i="3"/>
  <c r="I8" i="3"/>
  <c r="J8" i="3"/>
  <c r="K8" i="3"/>
  <c r="L8" i="3"/>
  <c r="M8" i="3"/>
  <c r="N8" i="3"/>
  <c r="O8" i="3"/>
  <c r="P8" i="3"/>
  <c r="Q8" i="3"/>
  <c r="R8" i="3"/>
  <c r="U8" i="3"/>
  <c r="U48" i="3" s="1"/>
  <c r="W8" i="3"/>
  <c r="X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S48" i="3" s="1"/>
  <c r="AT8" i="3"/>
  <c r="AT48" i="3" s="1"/>
  <c r="AU8" i="3"/>
  <c r="AU48" i="3" s="1"/>
  <c r="AV8" i="3"/>
  <c r="AV48" i="3" s="1"/>
  <c r="AX8" i="3"/>
  <c r="AY8" i="3"/>
  <c r="AZ8" i="3"/>
  <c r="BA8" i="3"/>
  <c r="BB8" i="3"/>
  <c r="BC8" i="3"/>
  <c r="BD8" i="3"/>
  <c r="BE8" i="3"/>
  <c r="BF8" i="3"/>
  <c r="E8" i="3"/>
  <c r="E7" i="3"/>
  <c r="BG33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3" i="3"/>
  <c r="AW24" i="3"/>
  <c r="V9" i="3"/>
  <c r="BG9" i="3" s="1"/>
  <c r="V10" i="3"/>
  <c r="BG10" i="3" s="1"/>
  <c r="V11" i="3"/>
  <c r="V12" i="3"/>
  <c r="V13" i="3"/>
  <c r="BG13" i="3" s="1"/>
  <c r="V14" i="3"/>
  <c r="BG14" i="3" s="1"/>
  <c r="V17" i="3"/>
  <c r="V18" i="3"/>
  <c r="V19" i="3"/>
  <c r="V20" i="3"/>
  <c r="BG31" i="3"/>
  <c r="BG11" i="3" l="1"/>
  <c r="AW28" i="3"/>
  <c r="AW47" i="3"/>
  <c r="AW48" i="3"/>
  <c r="AV49" i="3"/>
  <c r="AU49" i="3"/>
  <c r="V24" i="3"/>
  <c r="BG24" i="3" s="1"/>
  <c r="E16" i="3"/>
  <c r="V16" i="3" s="1"/>
  <c r="BG16" i="3" s="1"/>
  <c r="V23" i="3"/>
  <c r="BG23" i="3" s="1"/>
  <c r="E15" i="3"/>
  <c r="V15" i="3" s="1"/>
  <c r="BG15" i="3" s="1"/>
  <c r="AW27" i="3"/>
  <c r="AW44" i="3"/>
  <c r="AW43" i="3"/>
  <c r="AS49" i="3"/>
  <c r="V44" i="3"/>
  <c r="V43" i="3"/>
  <c r="BG34" i="3"/>
  <c r="BG26" i="3"/>
  <c r="BG38" i="3"/>
  <c r="U49" i="3"/>
  <c r="AT49" i="3"/>
  <c r="BG12" i="3"/>
  <c r="Y49" i="3"/>
  <c r="BG19" i="3"/>
  <c r="BG30" i="3"/>
  <c r="BG18" i="3"/>
  <c r="BG32" i="3"/>
  <c r="BG45" i="3"/>
  <c r="BG17" i="3"/>
  <c r="BG35" i="3"/>
  <c r="BG20" i="3"/>
  <c r="AW8" i="3"/>
  <c r="BG36" i="3"/>
  <c r="V8" i="3"/>
  <c r="BG46" i="3"/>
  <c r="AW7" i="3"/>
  <c r="V7" i="3"/>
  <c r="BG29" i="3"/>
  <c r="E48" i="3" l="1"/>
  <c r="V48" i="3" s="1"/>
  <c r="BG48" i="3" s="1"/>
  <c r="E47" i="3"/>
  <c r="BG44" i="3"/>
  <c r="AW49" i="3"/>
  <c r="BG43" i="3"/>
  <c r="BG7" i="3"/>
  <c r="BG8" i="3"/>
  <c r="BG28" i="3"/>
  <c r="BG27" i="3"/>
  <c r="AX64" i="1"/>
  <c r="AY64" i="1"/>
  <c r="AZ64" i="1"/>
  <c r="BA64" i="1"/>
  <c r="BB64" i="1"/>
  <c r="BC64" i="1"/>
  <c r="BD64" i="1"/>
  <c r="BE64" i="1"/>
  <c r="BF64" i="1"/>
  <c r="AX65" i="1"/>
  <c r="AX63" i="1" s="1"/>
  <c r="AX31" i="1" s="1"/>
  <c r="AX29" i="1" s="1"/>
  <c r="AX11" i="1" s="1"/>
  <c r="AX9" i="1" s="1"/>
  <c r="AY65" i="1"/>
  <c r="AY63" i="1" s="1"/>
  <c r="AY29" i="1" s="1"/>
  <c r="AY11" i="1" s="1"/>
  <c r="AY9" i="1" s="1"/>
  <c r="AZ65" i="1"/>
  <c r="AZ63" i="1" s="1"/>
  <c r="AZ29" i="1" s="1"/>
  <c r="AZ11" i="1" s="1"/>
  <c r="AZ9" i="1" s="1"/>
  <c r="BA65" i="1"/>
  <c r="BA63" i="1" s="1"/>
  <c r="BA29" i="1" s="1"/>
  <c r="BA11" i="1" s="1"/>
  <c r="BA9" i="1" s="1"/>
  <c r="BB65" i="1"/>
  <c r="BB63" i="1" s="1"/>
  <c r="BB29" i="1" s="1"/>
  <c r="BB11" i="1" s="1"/>
  <c r="BB9" i="1" s="1"/>
  <c r="BC65" i="1"/>
  <c r="BC63" i="1" s="1"/>
  <c r="BC29" i="1" s="1"/>
  <c r="BC11" i="1" s="1"/>
  <c r="BC9" i="1" s="1"/>
  <c r="BD65" i="1"/>
  <c r="BD63" i="1" s="1"/>
  <c r="BD29" i="1" s="1"/>
  <c r="BD11" i="1" s="1"/>
  <c r="BD9" i="1" s="1"/>
  <c r="BE65" i="1"/>
  <c r="BE63" i="1" s="1"/>
  <c r="BE29" i="1" s="1"/>
  <c r="BE11" i="1" s="1"/>
  <c r="BE9" i="1" s="1"/>
  <c r="BF65" i="1"/>
  <c r="BF63" i="1" s="1"/>
  <c r="BF29" i="1" s="1"/>
  <c r="BF11" i="1" s="1"/>
  <c r="BF9" i="1" s="1"/>
  <c r="AW64" i="1"/>
  <c r="BG64" i="1" s="1"/>
  <c r="Y65" i="1"/>
  <c r="V29" i="1"/>
  <c r="V30" i="1"/>
  <c r="V31" i="1"/>
  <c r="V32" i="1"/>
  <c r="V35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V25" i="1"/>
  <c r="BG25" i="1" s="1"/>
  <c r="V26" i="1"/>
  <c r="V27" i="1"/>
  <c r="BG27" i="1" s="1"/>
  <c r="V28" i="1"/>
  <c r="V47" i="3" l="1"/>
  <c r="BG47" i="3" s="1"/>
  <c r="E49" i="3"/>
  <c r="V49" i="3" s="1"/>
  <c r="BG49" i="3" s="1"/>
  <c r="BG63" i="1"/>
  <c r="AW11" i="1"/>
  <c r="BG11" i="1" s="1"/>
  <c r="AW10" i="1"/>
  <c r="AW12" i="1"/>
  <c r="E65" i="1"/>
  <c r="V65" i="1" s="1"/>
  <c r="BG28" i="1"/>
  <c r="BG26" i="1"/>
  <c r="BG24" i="1"/>
  <c r="BG22" i="1"/>
  <c r="BG18" i="1"/>
  <c r="BG16" i="1"/>
  <c r="BG14" i="1"/>
  <c r="BG32" i="1"/>
  <c r="BG35" i="1"/>
  <c r="BG31" i="1"/>
  <c r="BG29" i="1"/>
  <c r="BG30" i="1"/>
  <c r="BG19" i="1"/>
  <c r="BG20" i="1"/>
  <c r="BG22" i="3"/>
  <c r="BG21" i="3"/>
  <c r="AW65" i="1" l="1"/>
  <c r="BG65" i="1" s="1"/>
  <c r="AW9" i="1"/>
  <c r="BG10" i="1"/>
  <c r="BG12" i="1"/>
  <c r="S47" i="4"/>
  <c r="AN47" i="4"/>
  <c r="AM47" i="4"/>
  <c r="AV47" i="4"/>
  <c r="V33" i="4"/>
  <c r="BG33" i="4" s="1"/>
  <c r="V34" i="4"/>
  <c r="BG34" i="4" s="1"/>
  <c r="AO22" i="4" l="1"/>
  <c r="BG22" i="4" s="1"/>
  <c r="AO24" i="4"/>
  <c r="AE47" i="4"/>
  <c r="P47" i="4"/>
  <c r="N47" i="4"/>
  <c r="L47" i="4"/>
  <c r="J47" i="4"/>
  <c r="H47" i="4"/>
  <c r="F47" i="4"/>
  <c r="O47" i="4"/>
  <c r="M47" i="4"/>
  <c r="K47" i="4"/>
  <c r="I47" i="4"/>
  <c r="G47" i="4"/>
  <c r="T47" i="4"/>
  <c r="R47" i="4"/>
  <c r="E16" i="4"/>
  <c r="E46" i="4" s="1"/>
  <c r="V46" i="4" s="1"/>
  <c r="Z15" i="4"/>
  <c r="AA16" i="4"/>
  <c r="AA46" i="4" s="1"/>
  <c r="AL47" i="4"/>
  <c r="AJ47" i="4"/>
  <c r="AH47" i="4"/>
  <c r="AF47" i="4"/>
  <c r="AD47" i="4"/>
  <c r="U47" i="4"/>
  <c r="Q47" i="4"/>
  <c r="BG9" i="1"/>
  <c r="AW47" i="4"/>
  <c r="AU47" i="4"/>
  <c r="AP47" i="4"/>
  <c r="AI47" i="4"/>
  <c r="AK47" i="4"/>
  <c r="AG47" i="4"/>
  <c r="Z16" i="4"/>
  <c r="Z46" i="4" s="1"/>
  <c r="AC15" i="4"/>
  <c r="AC45" i="4" s="1"/>
  <c r="Y16" i="4"/>
  <c r="Y46" i="4" s="1"/>
  <c r="AA15" i="4"/>
  <c r="AA45" i="4" s="1"/>
  <c r="V9" i="4"/>
  <c r="BG9" i="4" s="1"/>
  <c r="V10" i="4"/>
  <c r="BG10" i="4" s="1"/>
  <c r="V11" i="4"/>
  <c r="BG11" i="4" s="1"/>
  <c r="V12" i="4"/>
  <c r="BG12" i="4" s="1"/>
  <c r="V13" i="4"/>
  <c r="BG13" i="4" s="1"/>
  <c r="V19" i="4"/>
  <c r="BG19" i="4" s="1"/>
  <c r="V20" i="4"/>
  <c r="BG20" i="4" s="1"/>
  <c r="V25" i="4"/>
  <c r="BG25" i="4" s="1"/>
  <c r="V26" i="4"/>
  <c r="BG26" i="4" s="1"/>
  <c r="V27" i="4"/>
  <c r="BG27" i="4" s="1"/>
  <c r="V28" i="4"/>
  <c r="BG28" i="4" s="1"/>
  <c r="V32" i="4"/>
  <c r="BG32" i="4" s="1"/>
  <c r="AA47" i="4" l="1"/>
  <c r="Z45" i="4"/>
  <c r="Z47" i="4" s="1"/>
  <c r="Y47" i="4"/>
  <c r="E47" i="4"/>
  <c r="V47" i="4" s="1"/>
  <c r="V16" i="4"/>
  <c r="V15" i="4"/>
  <c r="V24" i="4"/>
  <c r="BG24" i="4" s="1"/>
  <c r="AB16" i="4"/>
  <c r="AB46" i="4" s="1"/>
  <c r="AB15" i="4"/>
  <c r="AB45" i="4" s="1"/>
  <c r="V23" i="4"/>
  <c r="BG23" i="4" s="1"/>
  <c r="AC16" i="4"/>
  <c r="AC46" i="4" s="1"/>
  <c r="AC47" i="4" s="1"/>
  <c r="AO45" i="4" l="1"/>
  <c r="BG45" i="4" s="1"/>
  <c r="AO46" i="4"/>
  <c r="BG46" i="4" s="1"/>
  <c r="AB47" i="4"/>
  <c r="AO47" i="4" s="1"/>
  <c r="BG47" i="4" s="1"/>
  <c r="AO16" i="4"/>
  <c r="BG16" i="4" s="1"/>
  <c r="AO15" i="4"/>
  <c r="BG15" i="4" s="1"/>
</calcChain>
</file>

<file path=xl/sharedStrings.xml><?xml version="1.0" encoding="utf-8"?>
<sst xmlns="http://schemas.openxmlformats.org/spreadsheetml/2006/main" count="1431" uniqueCount="262">
  <si>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</si>
  <si>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</si>
  <si>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</si>
  <si>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</si>
  <si>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</si>
  <si>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</si>
  <si>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</si>
  <si>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</si>
  <si>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</si>
  <si>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</si>
  <si>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</si>
  <si>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</si>
  <si>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</si>
  <si>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</si>
  <si>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</si>
  <si>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</si>
  <si>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</si>
  <si>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</si>
  <si>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</si>
  <si>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</si>
  <si>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</si>
  <si>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</si>
  <si>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</si>
  <si>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</si>
  <si>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</si>
  <si>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</si>
  <si>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</si>
  <si>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</si>
  <si>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</si>
  <si>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</si>
  <si>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</si>
  <si>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</si>
  <si>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</si>
  <si>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</si>
  <si>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</si>
  <si>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</si>
  <si>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</si>
  <si>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</si>
  <si>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</si>
  <si>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</si>
  <si>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</si>
  <si>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</si>
  <si>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</si>
  <si>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</si>
  <si>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</si>
  <si>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</si>
  <si>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</si>
  <si>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</si>
  <si>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</si>
  <si>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</si>
  <si>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</si>
  <si>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</si>
  <si>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</si>
  <si>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</si>
  <si>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</si>
  <si>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</si>
  <si>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</si>
  <si>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</si>
  <si>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</si>
  <si>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</si>
  <si>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</si>
  <si>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</si>
  <si>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</si>
  <si>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</si>
  <si>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</si>
  <si>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</si>
  <si>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</si>
  <si>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</si>
  <si>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</si>
  <si>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</si>
  <si>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</si>
  <si>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</si>
  <si>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</si>
  <si>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</si>
  <si>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</si>
  <si>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</si>
  <si>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</si>
  <si>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</si>
  <si>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</si>
  <si>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</si>
  <si>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</si>
  <si>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</si>
  <si>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</si>
  <si>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</si>
  <si>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</si>
  <si>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</si>
  <si>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</si>
  <si>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</si>
  <si>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</si>
  <si>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</si>
  <si>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</si>
  <si>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</si>
  <si>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</si>
  <si>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</si>
  <si>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</si>
  <si>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</si>
  <si>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</si>
  <si>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</si>
  <si>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</si>
  <si>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</si>
  <si>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</si>
  <si>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</si>
  <si>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</si>
  <si>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</si>
  <si>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</si>
  <si>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</si>
  <si>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</si>
  <si>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</si>
  <si>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</si>
  <si>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</si>
  <si>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</si>
  <si>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</si>
  <si>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</si>
  <si>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</si>
  <si>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</si>
  <si>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</si>
  <si>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</si>
  <si>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</si>
  <si>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</si>
  <si>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</si>
  <si>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</si>
  <si>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</si>
  <si>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</si>
  <si>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8ДЗ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</si>
  <si>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</si>
  <si>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</si>
  <si>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</si>
  <si>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</si>
  <si>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</si>
  <si>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</si>
  <si>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1З/3ДЗ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</si>
  <si>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</si>
  <si>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</si>
  <si>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</si>
  <si>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</si>
  <si>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</si>
  <si>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</si>
  <si>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</si>
  <si>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 xml:space="preserve">Производственная практика </t>
  </si>
  <si>
    <t>ПП. 03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</si>
  <si>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</si>
  <si>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</si>
  <si>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</si>
  <si>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</si>
  <si>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</si>
  <si>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</si>
  <si>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</si>
  <si>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</si>
  <si>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</si>
  <si>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</si>
  <si>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</si>
  <si>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</si>
  <si>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</si>
  <si>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Итого за 8 семестр</t>
  </si>
  <si>
    <t>1З/6ДЗ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</si>
  <si>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</si>
  <si>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</si>
  <si>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</si>
  <si>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</si>
  <si>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</si>
  <si>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</si>
  <si>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</si>
  <si>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</si>
  <si>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</si>
  <si>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</si>
  <si>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29.06-05.07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</si>
  <si>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</si>
  <si>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</si>
  <si>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</si>
  <si>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</si>
  <si>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</si>
  <si>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</si>
  <si>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</si>
  <si>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</si>
  <si>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</si>
  <si>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</si>
  <si>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</si>
  <si>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</si>
  <si>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</si>
  <si>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</si>
  <si>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</si>
  <si>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</si>
  <si>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</si>
  <si>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05</t>
  </si>
  <si>
    <t>ОГСЭ. 02</t>
  </si>
  <si>
    <t>ОГСЭ. 04</t>
  </si>
  <si>
    <t>ОУД.00</t>
  </si>
  <si>
    <t>1Э/1ДЗ</t>
  </si>
  <si>
    <t>ОГСЭ.02</t>
  </si>
  <si>
    <t>1ДЗ/1Э</t>
  </si>
  <si>
    <t>1ДЗ/2Э</t>
  </si>
  <si>
    <t>ПП. 01</t>
  </si>
  <si>
    <t>ПП. 02</t>
  </si>
  <si>
    <t>1ДЗ/1З</t>
  </si>
  <si>
    <t>Информматика</t>
  </si>
  <si>
    <t>Естествознание</t>
  </si>
  <si>
    <t>Теория и история тееатрального искусства</t>
  </si>
  <si>
    <t>Основы мужкультурной коммуникации</t>
  </si>
  <si>
    <t>Организационно- управленческая деятельность</t>
  </si>
  <si>
    <t>Организация социально- культурной деятельности</t>
  </si>
  <si>
    <t>Информационные ресурсы</t>
  </si>
  <si>
    <t>Экологические основы природопользования</t>
  </si>
  <si>
    <t>История отечественной культуры</t>
  </si>
  <si>
    <t>Организационно- творческая деятельность (Организация культурно- досуговой деятельности)</t>
  </si>
  <si>
    <t>Основы культурно- досуговой деятельности</t>
  </si>
  <si>
    <t>МДК.02.03</t>
  </si>
  <si>
    <t>Оформление культурно- досуговых программ</t>
  </si>
  <si>
    <t>Народное художественное творчество</t>
  </si>
  <si>
    <t>Отечествеенная литература</t>
  </si>
  <si>
    <t>Сценарно- режиссерские основы культурно- досуговой деятельности</t>
  </si>
  <si>
    <t>Менеджмент в социально- культурной сфере</t>
  </si>
  <si>
    <t>Психология общения</t>
  </si>
  <si>
    <t>ОГСЭ. 06</t>
  </si>
  <si>
    <t>6ДЗ</t>
  </si>
  <si>
    <t>1З/8ДЗ/1Э</t>
  </si>
  <si>
    <t>Инфориационные ресурсы</t>
  </si>
  <si>
    <t>2З/1Э</t>
  </si>
  <si>
    <t>2ДЗ/1Э</t>
  </si>
  <si>
    <t>1З/2ДЗ</t>
  </si>
  <si>
    <t>Э(к)</t>
  </si>
  <si>
    <t>1Э(к)</t>
  </si>
  <si>
    <t>3Э</t>
  </si>
  <si>
    <t>2З/5ДЗ/4Э</t>
  </si>
  <si>
    <t>УП.03</t>
  </si>
  <si>
    <t>2Э(к)</t>
  </si>
  <si>
    <t>9ДЗ</t>
  </si>
  <si>
    <t>7ДЗ/3Э</t>
  </si>
  <si>
    <t>4ДЗ/2Э</t>
  </si>
  <si>
    <t>3ДЗ/1Э</t>
  </si>
  <si>
    <t>1З/10ДЗ/4Э</t>
  </si>
  <si>
    <t>ОУДп.09</t>
  </si>
  <si>
    <t xml:space="preserve">Русский язык </t>
  </si>
  <si>
    <t>ОУДп.10</t>
  </si>
  <si>
    <t>Литература</t>
  </si>
  <si>
    <t>Русский язык</t>
  </si>
  <si>
    <t>УД.13</t>
  </si>
  <si>
    <t>1З/4ДЗ</t>
  </si>
  <si>
    <t>2З/5ДЗ/5Э</t>
  </si>
  <si>
    <t>История+Кубановедение 3ч</t>
  </si>
  <si>
    <t>Астрономия</t>
  </si>
  <si>
    <t>ОП.08</t>
  </si>
  <si>
    <t>Искусство (Мировая художественная культура)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</si>
  <si>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</si>
  <si>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</si>
  <si>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</si>
  <si>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</si>
  <si>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</si>
  <si>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</si>
  <si>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</si>
  <si>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</si>
  <si>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</si>
  <si>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Основы безопасности жизнедеятельности</t>
  </si>
  <si>
    <t>Основы финансовой грамотности</t>
  </si>
  <si>
    <t>Основы финансовой  грамотности</t>
  </si>
  <si>
    <t>Исскуство (мировая художественная культура)</t>
  </si>
  <si>
    <t>1З/10ДЗ/3Э</t>
  </si>
  <si>
    <t>1 ДЗ</t>
  </si>
  <si>
    <t>29.09-05.10</t>
  </si>
  <si>
    <t>Итого за 3  семестр</t>
  </si>
  <si>
    <t>26.01-01.02</t>
  </si>
  <si>
    <t>23.02.-01.03.</t>
  </si>
  <si>
    <t>Итого за 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</si>
</sst>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4" borderId="1" xfId="0" applyFill="1" applyBorder="1"/>
    <xf numFmtId="0" fontId="10" fillId="0" borderId="0" xfId="0" applyFont="1"/>
    <xf numFmtId="0" fontId="7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10" borderId="1" xfId="0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49" fontId="3" fillId="0" borderId="1" xfId="0" applyNumberFormat="1" applyFont="1" applyBorder="1" applyAlignment="1">
      <alignment horizontal="center" vertical="center" textRotation="90"/>
    </xf>
    <xf numFmtId="0" fontId="6" fillId="3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0" fillId="4" borderId="1" xfId="0" applyFont="1" applyFill="1" applyBorder="1"/>
    <xf numFmtId="0" fontId="10" fillId="7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6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0" fillId="0" borderId="0" xfId="0" applyFont="1" applyFill="1"/>
    <xf numFmtId="0" fontId="8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16" borderId="1" xfId="0" applyNumberFormat="1" applyFont="1" applyFill="1" applyBorder="1" applyAlignment="1">
      <alignment horizontal="center" vertical="center"/>
    </xf>
    <xf numFmtId="0" fontId="0" fillId="19" borderId="1" xfId="0" applyFill="1" applyBorder="1"/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0" fillId="24" borderId="0" xfId="0" applyFill="1"/>
    <xf numFmtId="0" fontId="0" fillId="16" borderId="0" xfId="0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/>
    <xf numFmtId="49" fontId="8" fillId="0" borderId="1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/>
    <xf numFmtId="0" fontId="5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3" borderId="1" xfId="0" applyFont="1" applyFill="1" applyBorder="1"/>
    <xf numFmtId="0" fontId="5" fillId="16" borderId="2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left" vertical="center"/>
    </xf>
    <xf numFmtId="0" fontId="5" fillId="16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24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24" borderId="2" xfId="0" applyFont="1" applyFill="1" applyBorder="1" applyAlignment="1">
      <alignment horizontal="left" vertical="center"/>
    </xf>
    <xf numFmtId="0" fontId="5" fillId="24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6" fillId="16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center" vertical="center" textRotation="90"/>
    </xf>
    <xf numFmtId="49" fontId="5" fillId="6" borderId="3" xfId="0" applyNumberFormat="1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view="pageBreakPreview" zoomScale="80" zoomScaleNormal="110" zoomScaleSheetLayoutView="80" workbookViewId="0">
      <pane xSplit="3" ySplit="8" topLeftCell="D33" activePane="bottomRight" state="frozen"/>
      <selection pane="topRight" activeCell="D1" sqref="D1"/>
      <selection pane="bottomLeft" activeCell="A9" sqref="A9"/>
      <selection pane="bottomRight" activeCell="D35" sqref="A35:XFD36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5" style="208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80" t="s">
        <v>0</v>
      </c>
      <c r="B1" s="280"/>
      <c r="C1" s="280"/>
      <c r="D1" s="280"/>
      <c r="E1" s="280"/>
      <c r="F1" s="280"/>
      <c r="G1" s="2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00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0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71" t="s">
        <v>1</v>
      </c>
      <c r="B3" s="271" t="s">
        <v>2</v>
      </c>
      <c r="C3" s="272" t="s">
        <v>3</v>
      </c>
      <c r="D3" s="273" t="s">
        <v>4</v>
      </c>
      <c r="E3" s="274" t="s">
        <v>5</v>
      </c>
      <c r="F3" s="274"/>
      <c r="G3" s="274"/>
      <c r="H3" s="274"/>
      <c r="I3" s="271" t="s">
        <v>242</v>
      </c>
      <c r="J3" s="274" t="s">
        <v>7</v>
      </c>
      <c r="K3" s="274"/>
      <c r="L3" s="274"/>
      <c r="M3" s="271" t="s">
        <v>243</v>
      </c>
      <c r="N3" s="274" t="s">
        <v>9</v>
      </c>
      <c r="O3" s="274"/>
      <c r="P3" s="274"/>
      <c r="Q3" s="274"/>
      <c r="R3" s="274" t="s">
        <v>10</v>
      </c>
      <c r="S3" s="274"/>
      <c r="T3" s="274"/>
      <c r="U3" s="274"/>
      <c r="V3" s="269" t="s">
        <v>135</v>
      </c>
      <c r="W3" s="271" t="s">
        <v>244</v>
      </c>
      <c r="X3" s="274" t="s">
        <v>12</v>
      </c>
      <c r="Y3" s="274"/>
      <c r="Z3" s="274"/>
      <c r="AA3" s="271" t="s">
        <v>245</v>
      </c>
      <c r="AB3" s="274" t="s">
        <v>14</v>
      </c>
      <c r="AC3" s="274"/>
      <c r="AD3" s="274"/>
      <c r="AE3" s="271" t="s">
        <v>246</v>
      </c>
      <c r="AF3" s="274" t="s">
        <v>16</v>
      </c>
      <c r="AG3" s="274"/>
      <c r="AH3" s="274"/>
      <c r="AI3" s="274"/>
      <c r="AJ3" s="271" t="s">
        <v>17</v>
      </c>
      <c r="AK3" s="274" t="s">
        <v>18</v>
      </c>
      <c r="AL3" s="274"/>
      <c r="AM3" s="274"/>
      <c r="AN3" s="271" t="s">
        <v>19</v>
      </c>
      <c r="AO3" s="276" t="s">
        <v>20</v>
      </c>
      <c r="AP3" s="277"/>
      <c r="AQ3" s="277"/>
      <c r="AR3" s="278"/>
      <c r="AS3" s="276" t="s">
        <v>21</v>
      </c>
      <c r="AT3" s="277"/>
      <c r="AU3" s="277"/>
      <c r="AV3" s="278"/>
      <c r="AW3" s="269" t="s">
        <v>136</v>
      </c>
      <c r="AX3" s="271" t="s">
        <v>22</v>
      </c>
      <c r="AY3" s="274" t="s">
        <v>23</v>
      </c>
      <c r="AZ3" s="274"/>
      <c r="BA3" s="274"/>
      <c r="BB3" s="279" t="s">
        <v>24</v>
      </c>
      <c r="BC3" s="274" t="s">
        <v>25</v>
      </c>
      <c r="BD3" s="274"/>
      <c r="BE3" s="274"/>
      <c r="BF3" s="274"/>
      <c r="BG3" s="275" t="s">
        <v>26</v>
      </c>
    </row>
    <row r="4" spans="1:59" s="5" customFormat="1" ht="90.75" customHeight="1" x14ac:dyDescent="0.25">
      <c r="A4" s="271"/>
      <c r="B4" s="271"/>
      <c r="C4" s="272"/>
      <c r="D4" s="273"/>
      <c r="E4" s="6" t="s">
        <v>43</v>
      </c>
      <c r="F4" s="6" t="s">
        <v>44</v>
      </c>
      <c r="G4" s="6" t="s">
        <v>45</v>
      </c>
      <c r="H4" s="6" t="s">
        <v>46</v>
      </c>
      <c r="I4" s="271"/>
      <c r="J4" s="6" t="s">
        <v>247</v>
      </c>
      <c r="K4" s="6" t="s">
        <v>248</v>
      </c>
      <c r="L4" s="6" t="s">
        <v>249</v>
      </c>
      <c r="M4" s="271"/>
      <c r="N4" s="6" t="s">
        <v>47</v>
      </c>
      <c r="O4" s="6" t="s">
        <v>48</v>
      </c>
      <c r="P4" s="6" t="s">
        <v>49</v>
      </c>
      <c r="Q4" s="6" t="s">
        <v>250</v>
      </c>
      <c r="R4" s="6" t="s">
        <v>43</v>
      </c>
      <c r="S4" s="6" t="s">
        <v>44</v>
      </c>
      <c r="T4" s="6" t="s">
        <v>45</v>
      </c>
      <c r="U4" s="6" t="s">
        <v>46</v>
      </c>
      <c r="V4" s="270"/>
      <c r="W4" s="271"/>
      <c r="X4" s="6" t="s">
        <v>31</v>
      </c>
      <c r="Y4" s="6" t="s">
        <v>32</v>
      </c>
      <c r="Z4" s="6" t="s">
        <v>33</v>
      </c>
      <c r="AA4" s="271"/>
      <c r="AB4" s="6" t="s">
        <v>34</v>
      </c>
      <c r="AC4" s="6" t="s">
        <v>35</v>
      </c>
      <c r="AD4" s="6" t="s">
        <v>36</v>
      </c>
      <c r="AE4" s="271"/>
      <c r="AF4" s="6" t="s">
        <v>43</v>
      </c>
      <c r="AG4" s="6" t="s">
        <v>44</v>
      </c>
      <c r="AH4" s="6" t="s">
        <v>45</v>
      </c>
      <c r="AI4" s="6" t="s">
        <v>46</v>
      </c>
      <c r="AJ4" s="271"/>
      <c r="AK4" s="201" t="s">
        <v>31</v>
      </c>
      <c r="AL4" s="6" t="s">
        <v>32</v>
      </c>
      <c r="AM4" s="6" t="s">
        <v>33</v>
      </c>
      <c r="AN4" s="271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70"/>
      <c r="AX4" s="271"/>
      <c r="AY4" s="6" t="s">
        <v>31</v>
      </c>
      <c r="AZ4" s="6" t="s">
        <v>32</v>
      </c>
      <c r="BA4" s="6" t="s">
        <v>33</v>
      </c>
      <c r="BB4" s="271"/>
      <c r="BC4" s="6" t="s">
        <v>34</v>
      </c>
      <c r="BD4" s="6" t="s">
        <v>35</v>
      </c>
      <c r="BE4" s="6" t="s">
        <v>36</v>
      </c>
      <c r="BF4" s="6" t="s">
        <v>51</v>
      </c>
      <c r="BG4" s="275"/>
    </row>
    <row r="5" spans="1:59" s="5" customFormat="1" x14ac:dyDescent="0.25">
      <c r="A5" s="271"/>
      <c r="B5" s="271"/>
      <c r="C5" s="272"/>
      <c r="D5" s="273"/>
      <c r="E5" s="274" t="s">
        <v>52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 t="s">
        <v>53</v>
      </c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 t="s">
        <v>53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5"/>
    </row>
    <row r="6" spans="1:59" s="5" customFormat="1" x14ac:dyDescent="0.25">
      <c r="A6" s="271"/>
      <c r="B6" s="271"/>
      <c r="C6" s="272"/>
      <c r="D6" s="273"/>
      <c r="E6" s="20">
        <v>1</v>
      </c>
      <c r="F6" s="171">
        <v>2</v>
      </c>
      <c r="G6" s="171">
        <v>3</v>
      </c>
      <c r="H6" s="171">
        <v>4</v>
      </c>
      <c r="I6" s="171">
        <v>5</v>
      </c>
      <c r="J6" s="171">
        <v>6</v>
      </c>
      <c r="K6" s="171">
        <v>7</v>
      </c>
      <c r="L6" s="171">
        <v>8</v>
      </c>
      <c r="M6" s="171">
        <v>9</v>
      </c>
      <c r="N6" s="171">
        <v>10</v>
      </c>
      <c r="O6" s="171">
        <v>11</v>
      </c>
      <c r="P6" s="171">
        <v>12</v>
      </c>
      <c r="Q6" s="171">
        <v>13</v>
      </c>
      <c r="R6" s="171">
        <v>14</v>
      </c>
      <c r="S6" s="171">
        <v>15</v>
      </c>
      <c r="T6" s="171">
        <v>16</v>
      </c>
      <c r="U6" s="171">
        <v>17</v>
      </c>
      <c r="V6" s="8"/>
      <c r="W6" s="20"/>
      <c r="X6" s="20"/>
      <c r="Y6" s="20">
        <v>1</v>
      </c>
      <c r="Z6" s="171">
        <v>2</v>
      </c>
      <c r="AA6" s="171">
        <v>3</v>
      </c>
      <c r="AB6" s="171">
        <v>4</v>
      </c>
      <c r="AC6" s="171">
        <v>5</v>
      </c>
      <c r="AD6" s="171">
        <v>6</v>
      </c>
      <c r="AE6" s="171">
        <v>7</v>
      </c>
      <c r="AF6" s="171">
        <v>8</v>
      </c>
      <c r="AG6" s="171">
        <v>9</v>
      </c>
      <c r="AH6" s="171">
        <v>10</v>
      </c>
      <c r="AI6" s="171">
        <v>11</v>
      </c>
      <c r="AJ6" s="171">
        <v>12</v>
      </c>
      <c r="AK6" s="202">
        <v>13</v>
      </c>
      <c r="AL6" s="171">
        <v>14</v>
      </c>
      <c r="AM6" s="171">
        <v>15</v>
      </c>
      <c r="AN6" s="171">
        <v>16</v>
      </c>
      <c r="AO6" s="171">
        <v>17</v>
      </c>
      <c r="AP6" s="171">
        <v>18</v>
      </c>
      <c r="AQ6" s="171">
        <v>19</v>
      </c>
      <c r="AR6" s="171">
        <v>20</v>
      </c>
      <c r="AS6" s="171">
        <v>21</v>
      </c>
      <c r="AT6" s="171">
        <v>22</v>
      </c>
      <c r="AU6" s="171">
        <v>23</v>
      </c>
      <c r="AV6" s="171">
        <v>24</v>
      </c>
      <c r="AW6" s="8"/>
      <c r="AX6" s="20">
        <v>26</v>
      </c>
      <c r="AY6" s="20">
        <v>27</v>
      </c>
      <c r="AZ6" s="20">
        <v>28</v>
      </c>
      <c r="BA6" s="20">
        <v>29</v>
      </c>
      <c r="BB6" s="20">
        <v>30</v>
      </c>
      <c r="BC6" s="20">
        <v>31</v>
      </c>
      <c r="BD6" s="20">
        <v>32</v>
      </c>
      <c r="BE6" s="20">
        <v>33</v>
      </c>
      <c r="BF6" s="20">
        <v>34</v>
      </c>
      <c r="BG6" s="275"/>
    </row>
    <row r="7" spans="1:59" s="5" customFormat="1" x14ac:dyDescent="0.25">
      <c r="A7" s="271"/>
      <c r="B7" s="271"/>
      <c r="C7" s="272"/>
      <c r="D7" s="273"/>
      <c r="E7" s="274" t="s">
        <v>54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1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 t="s">
        <v>54</v>
      </c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8"/>
      <c r="BG7" s="275"/>
    </row>
    <row r="8" spans="1:59" s="5" customFormat="1" x14ac:dyDescent="0.25">
      <c r="A8" s="271"/>
      <c r="B8" s="271"/>
      <c r="C8" s="272"/>
      <c r="D8" s="273"/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  <c r="R8" s="20">
        <v>14</v>
      </c>
      <c r="S8" s="20">
        <v>15</v>
      </c>
      <c r="T8" s="20">
        <v>16</v>
      </c>
      <c r="U8" s="20">
        <v>17</v>
      </c>
      <c r="V8" s="8"/>
      <c r="W8" s="20">
        <v>18</v>
      </c>
      <c r="X8" s="20">
        <v>19</v>
      </c>
      <c r="Y8" s="20">
        <v>20</v>
      </c>
      <c r="Z8" s="20">
        <v>21</v>
      </c>
      <c r="AA8" s="20">
        <v>22</v>
      </c>
      <c r="AB8" s="20">
        <v>23</v>
      </c>
      <c r="AC8" s="20">
        <v>24</v>
      </c>
      <c r="AD8" s="20">
        <v>25</v>
      </c>
      <c r="AE8" s="20">
        <v>26</v>
      </c>
      <c r="AF8" s="20">
        <v>27</v>
      </c>
      <c r="AG8" s="20">
        <v>28</v>
      </c>
      <c r="AH8" s="20">
        <v>29</v>
      </c>
      <c r="AI8" s="20">
        <v>30</v>
      </c>
      <c r="AJ8" s="20">
        <v>31</v>
      </c>
      <c r="AK8" s="202">
        <v>32</v>
      </c>
      <c r="AL8" s="20">
        <v>33</v>
      </c>
      <c r="AM8" s="20">
        <v>34</v>
      </c>
      <c r="AN8" s="20">
        <v>35</v>
      </c>
      <c r="AO8" s="20">
        <v>36</v>
      </c>
      <c r="AP8" s="20">
        <v>37</v>
      </c>
      <c r="AQ8" s="20">
        <v>38</v>
      </c>
      <c r="AR8" s="20">
        <v>39</v>
      </c>
      <c r="AS8" s="20">
        <v>40</v>
      </c>
      <c r="AT8" s="20">
        <v>41</v>
      </c>
      <c r="AU8" s="20">
        <v>42</v>
      </c>
      <c r="AV8" s="20">
        <v>43</v>
      </c>
      <c r="AW8" s="8"/>
      <c r="AX8" s="20">
        <v>44</v>
      </c>
      <c r="AY8" s="20">
        <v>45</v>
      </c>
      <c r="AZ8" s="20">
        <v>46</v>
      </c>
      <c r="BA8" s="20">
        <v>47</v>
      </c>
      <c r="BB8" s="20">
        <v>48</v>
      </c>
      <c r="BC8" s="20">
        <v>49</v>
      </c>
      <c r="BD8" s="20">
        <v>50</v>
      </c>
      <c r="BE8" s="20">
        <v>51</v>
      </c>
      <c r="BF8" s="20">
        <v>52</v>
      </c>
      <c r="BG8" s="275"/>
    </row>
    <row r="9" spans="1:59" s="179" customFormat="1" x14ac:dyDescent="0.25">
      <c r="A9" s="271" t="s">
        <v>55</v>
      </c>
      <c r="B9" s="282" t="s">
        <v>56</v>
      </c>
      <c r="C9" s="283" t="s">
        <v>157</v>
      </c>
      <c r="D9" s="177" t="s">
        <v>58</v>
      </c>
      <c r="E9" s="178">
        <f t="shared" ref="E9:T9" si="0">E11+E29+E39</f>
        <v>30</v>
      </c>
      <c r="F9" s="178">
        <f t="shared" si="0"/>
        <v>30</v>
      </c>
      <c r="G9" s="178">
        <f t="shared" si="0"/>
        <v>30</v>
      </c>
      <c r="H9" s="178">
        <f t="shared" si="0"/>
        <v>30</v>
      </c>
      <c r="I9" s="178">
        <f t="shared" si="0"/>
        <v>30</v>
      </c>
      <c r="J9" s="178">
        <f t="shared" si="0"/>
        <v>30</v>
      </c>
      <c r="K9" s="178">
        <f t="shared" si="0"/>
        <v>30</v>
      </c>
      <c r="L9" s="178">
        <f t="shared" si="0"/>
        <v>30</v>
      </c>
      <c r="M9" s="178">
        <f t="shared" si="0"/>
        <v>30</v>
      </c>
      <c r="N9" s="178">
        <f t="shared" si="0"/>
        <v>30</v>
      </c>
      <c r="O9" s="178">
        <f t="shared" si="0"/>
        <v>30</v>
      </c>
      <c r="P9" s="178">
        <f t="shared" si="0"/>
        <v>30</v>
      </c>
      <c r="Q9" s="178">
        <f t="shared" si="0"/>
        <v>30</v>
      </c>
      <c r="R9" s="178">
        <f t="shared" si="0"/>
        <v>30</v>
      </c>
      <c r="S9" s="178">
        <f t="shared" si="0"/>
        <v>30</v>
      </c>
      <c r="T9" s="178">
        <f t="shared" si="0"/>
        <v>30</v>
      </c>
      <c r="U9" s="178">
        <v>0</v>
      </c>
      <c r="V9" s="178">
        <f>SUM(E9:U9)</f>
        <v>480</v>
      </c>
      <c r="W9" s="177">
        <v>0</v>
      </c>
      <c r="X9" s="177">
        <v>0</v>
      </c>
      <c r="Y9" s="178">
        <f t="shared" ref="Y9:AU9" si="1">Y11+Y29+Y39</f>
        <v>29</v>
      </c>
      <c r="Z9" s="178">
        <f t="shared" si="1"/>
        <v>29</v>
      </c>
      <c r="AA9" s="178">
        <f t="shared" si="1"/>
        <v>29</v>
      </c>
      <c r="AB9" s="178">
        <f t="shared" si="1"/>
        <v>29</v>
      </c>
      <c r="AC9" s="178">
        <f t="shared" si="1"/>
        <v>29</v>
      </c>
      <c r="AD9" s="178">
        <f t="shared" si="1"/>
        <v>29</v>
      </c>
      <c r="AE9" s="178">
        <f t="shared" si="1"/>
        <v>28</v>
      </c>
      <c r="AF9" s="178">
        <f t="shared" si="1"/>
        <v>28</v>
      </c>
      <c r="AG9" s="178">
        <f t="shared" si="1"/>
        <v>28</v>
      </c>
      <c r="AH9" s="178">
        <f t="shared" si="1"/>
        <v>28</v>
      </c>
      <c r="AI9" s="178">
        <f t="shared" si="1"/>
        <v>28</v>
      </c>
      <c r="AJ9" s="178">
        <f t="shared" si="1"/>
        <v>28</v>
      </c>
      <c r="AK9" s="203">
        <f t="shared" si="1"/>
        <v>28</v>
      </c>
      <c r="AL9" s="178">
        <f t="shared" si="1"/>
        <v>29</v>
      </c>
      <c r="AM9" s="178">
        <f t="shared" si="1"/>
        <v>29</v>
      </c>
      <c r="AN9" s="178">
        <f t="shared" si="1"/>
        <v>29</v>
      </c>
      <c r="AO9" s="178">
        <f t="shared" si="1"/>
        <v>29</v>
      </c>
      <c r="AP9" s="178">
        <f t="shared" si="1"/>
        <v>29</v>
      </c>
      <c r="AQ9" s="178">
        <f t="shared" si="1"/>
        <v>29</v>
      </c>
      <c r="AR9" s="178">
        <f t="shared" si="1"/>
        <v>29</v>
      </c>
      <c r="AS9" s="178">
        <f t="shared" si="1"/>
        <v>29</v>
      </c>
      <c r="AT9" s="178">
        <f t="shared" si="1"/>
        <v>29</v>
      </c>
      <c r="AU9" s="178">
        <f t="shared" si="1"/>
        <v>29</v>
      </c>
      <c r="AV9" s="177">
        <v>0</v>
      </c>
      <c r="AW9" s="178">
        <f t="shared" ref="AW9:AW12" si="2">SUM(Y9:AV9)</f>
        <v>660</v>
      </c>
      <c r="AX9" s="177">
        <f>AX11</f>
        <v>0</v>
      </c>
      <c r="AY9" s="177">
        <f t="shared" ref="AY9:BF9" si="3">AY11</f>
        <v>0</v>
      </c>
      <c r="AZ9" s="177">
        <f t="shared" si="3"/>
        <v>0</v>
      </c>
      <c r="BA9" s="177">
        <f t="shared" si="3"/>
        <v>0</v>
      </c>
      <c r="BB9" s="177">
        <f t="shared" si="3"/>
        <v>0</v>
      </c>
      <c r="BC9" s="177">
        <f t="shared" si="3"/>
        <v>0</v>
      </c>
      <c r="BD9" s="177">
        <f t="shared" si="3"/>
        <v>0</v>
      </c>
      <c r="BE9" s="177">
        <f t="shared" si="3"/>
        <v>0</v>
      </c>
      <c r="BF9" s="177">
        <f t="shared" si="3"/>
        <v>0</v>
      </c>
      <c r="BG9" s="178">
        <f>V9+AW9</f>
        <v>1140</v>
      </c>
    </row>
    <row r="10" spans="1:59" s="179" customFormat="1" x14ac:dyDescent="0.25">
      <c r="A10" s="271"/>
      <c r="B10" s="282"/>
      <c r="C10" s="283"/>
      <c r="D10" s="177" t="s">
        <v>59</v>
      </c>
      <c r="E10" s="178">
        <f t="shared" ref="E10:T10" si="4">E12+E30+E40</f>
        <v>15</v>
      </c>
      <c r="F10" s="178">
        <f t="shared" si="4"/>
        <v>15</v>
      </c>
      <c r="G10" s="178">
        <f t="shared" si="4"/>
        <v>15</v>
      </c>
      <c r="H10" s="178">
        <f t="shared" si="4"/>
        <v>15</v>
      </c>
      <c r="I10" s="178">
        <f t="shared" si="4"/>
        <v>15</v>
      </c>
      <c r="J10" s="178">
        <f t="shared" si="4"/>
        <v>15</v>
      </c>
      <c r="K10" s="178">
        <f t="shared" si="4"/>
        <v>15</v>
      </c>
      <c r="L10" s="178">
        <f t="shared" si="4"/>
        <v>15</v>
      </c>
      <c r="M10" s="178">
        <f t="shared" si="4"/>
        <v>15</v>
      </c>
      <c r="N10" s="178">
        <f t="shared" si="4"/>
        <v>15</v>
      </c>
      <c r="O10" s="178">
        <f t="shared" si="4"/>
        <v>15</v>
      </c>
      <c r="P10" s="178">
        <f t="shared" si="4"/>
        <v>15</v>
      </c>
      <c r="Q10" s="178">
        <f t="shared" si="4"/>
        <v>15</v>
      </c>
      <c r="R10" s="178">
        <f t="shared" si="4"/>
        <v>15</v>
      </c>
      <c r="S10" s="178">
        <f t="shared" si="4"/>
        <v>15</v>
      </c>
      <c r="T10" s="178">
        <f t="shared" si="4"/>
        <v>15</v>
      </c>
      <c r="U10" s="178">
        <v>0</v>
      </c>
      <c r="V10" s="178">
        <f t="shared" ref="V10:V12" si="5">SUM(E10:U10)</f>
        <v>240</v>
      </c>
      <c r="W10" s="177">
        <v>0</v>
      </c>
      <c r="X10" s="177">
        <v>0</v>
      </c>
      <c r="Y10" s="178">
        <f t="shared" ref="Y10:AT10" si="6">Y12+Y30+Y40</f>
        <v>14.5</v>
      </c>
      <c r="Z10" s="178">
        <f t="shared" si="6"/>
        <v>14.5</v>
      </c>
      <c r="AA10" s="178">
        <f t="shared" si="6"/>
        <v>14.5</v>
      </c>
      <c r="AB10" s="178">
        <f t="shared" si="6"/>
        <v>14.5</v>
      </c>
      <c r="AC10" s="178">
        <f t="shared" si="6"/>
        <v>14.5</v>
      </c>
      <c r="AD10" s="178">
        <f t="shared" si="6"/>
        <v>14.5</v>
      </c>
      <c r="AE10" s="178">
        <f t="shared" si="6"/>
        <v>14</v>
      </c>
      <c r="AF10" s="178">
        <f t="shared" si="6"/>
        <v>14</v>
      </c>
      <c r="AG10" s="178">
        <f t="shared" si="6"/>
        <v>14</v>
      </c>
      <c r="AH10" s="178">
        <f t="shared" si="6"/>
        <v>14</v>
      </c>
      <c r="AI10" s="178">
        <f t="shared" si="6"/>
        <v>14</v>
      </c>
      <c r="AJ10" s="178">
        <f t="shared" si="6"/>
        <v>14</v>
      </c>
      <c r="AK10" s="203">
        <f t="shared" si="6"/>
        <v>13.5</v>
      </c>
      <c r="AL10" s="178">
        <f t="shared" si="6"/>
        <v>14.5</v>
      </c>
      <c r="AM10" s="178">
        <f t="shared" si="6"/>
        <v>14.5</v>
      </c>
      <c r="AN10" s="178">
        <f t="shared" si="6"/>
        <v>14.5</v>
      </c>
      <c r="AO10" s="178">
        <f t="shared" si="6"/>
        <v>14.5</v>
      </c>
      <c r="AP10" s="178">
        <f t="shared" si="6"/>
        <v>14.5</v>
      </c>
      <c r="AQ10" s="178">
        <f t="shared" si="6"/>
        <v>14.5</v>
      </c>
      <c r="AR10" s="178">
        <f t="shared" si="6"/>
        <v>14.5</v>
      </c>
      <c r="AS10" s="178">
        <f t="shared" si="6"/>
        <v>14.5</v>
      </c>
      <c r="AT10" s="178">
        <f t="shared" si="6"/>
        <v>14.5</v>
      </c>
      <c r="AU10" s="178">
        <f>AU12+AU30+AU40</f>
        <v>15</v>
      </c>
      <c r="AV10" s="177">
        <v>0</v>
      </c>
      <c r="AW10" s="178">
        <f t="shared" si="2"/>
        <v>330</v>
      </c>
      <c r="AX10" s="177">
        <v>0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8">
        <f t="shared" ref="BG10:BG64" si="7">V10+AW10</f>
        <v>570</v>
      </c>
    </row>
    <row r="11" spans="1:59" s="1" customFormat="1" x14ac:dyDescent="0.25">
      <c r="A11" s="271"/>
      <c r="B11" s="291" t="s">
        <v>169</v>
      </c>
      <c r="C11" s="293" t="s">
        <v>158</v>
      </c>
      <c r="D11" s="10" t="s">
        <v>58</v>
      </c>
      <c r="E11" s="19">
        <f>E13+E15+E17+E19+E21+E23+E25+E27</f>
        <v>17</v>
      </c>
      <c r="F11" s="125">
        <f t="shared" ref="F11:T11" si="8">F13+F15+F17+F19+F21+F23+F25+F27</f>
        <v>17</v>
      </c>
      <c r="G11" s="125">
        <f t="shared" si="8"/>
        <v>17</v>
      </c>
      <c r="H11" s="125">
        <f t="shared" si="8"/>
        <v>17</v>
      </c>
      <c r="I11" s="125">
        <f t="shared" si="8"/>
        <v>17</v>
      </c>
      <c r="J11" s="125">
        <f t="shared" si="8"/>
        <v>17</v>
      </c>
      <c r="K11" s="125">
        <f t="shared" si="8"/>
        <v>17</v>
      </c>
      <c r="L11" s="125">
        <f t="shared" si="8"/>
        <v>17</v>
      </c>
      <c r="M11" s="125">
        <f t="shared" si="8"/>
        <v>17</v>
      </c>
      <c r="N11" s="125">
        <f t="shared" si="8"/>
        <v>17</v>
      </c>
      <c r="O11" s="125">
        <f t="shared" si="8"/>
        <v>17</v>
      </c>
      <c r="P11" s="125">
        <f t="shared" si="8"/>
        <v>17</v>
      </c>
      <c r="Q11" s="125">
        <f t="shared" si="8"/>
        <v>17</v>
      </c>
      <c r="R11" s="125">
        <f t="shared" si="8"/>
        <v>17</v>
      </c>
      <c r="S11" s="125">
        <f t="shared" si="8"/>
        <v>17</v>
      </c>
      <c r="T11" s="125">
        <f t="shared" si="8"/>
        <v>17</v>
      </c>
      <c r="U11" s="8">
        <v>0</v>
      </c>
      <c r="V11" s="74">
        <f t="shared" si="5"/>
        <v>272</v>
      </c>
      <c r="W11" s="25">
        <v>0</v>
      </c>
      <c r="X11" s="25">
        <v>0</v>
      </c>
      <c r="Y11" s="19">
        <f>Y13+Y15+Y17+Y19+Y21+Y23+Y25+Y27</f>
        <v>17</v>
      </c>
      <c r="Z11" s="125">
        <f t="shared" ref="Z11:AU11" si="9">Z13+Z15+Z17+Z19+Z21+Z23+Z25+Z27</f>
        <v>17</v>
      </c>
      <c r="AA11" s="125">
        <f t="shared" si="9"/>
        <v>17</v>
      </c>
      <c r="AB11" s="125">
        <f t="shared" si="9"/>
        <v>17</v>
      </c>
      <c r="AC11" s="125">
        <f t="shared" si="9"/>
        <v>17</v>
      </c>
      <c r="AD11" s="125">
        <f t="shared" si="9"/>
        <v>17</v>
      </c>
      <c r="AE11" s="125">
        <f t="shared" si="9"/>
        <v>16</v>
      </c>
      <c r="AF11" s="125">
        <f t="shared" si="9"/>
        <v>16</v>
      </c>
      <c r="AG11" s="125">
        <f t="shared" si="9"/>
        <v>16</v>
      </c>
      <c r="AH11" s="125">
        <f t="shared" si="9"/>
        <v>16</v>
      </c>
      <c r="AI11" s="125">
        <f t="shared" si="9"/>
        <v>16</v>
      </c>
      <c r="AJ11" s="125">
        <f t="shared" si="9"/>
        <v>16</v>
      </c>
      <c r="AK11" s="15">
        <f t="shared" si="9"/>
        <v>16</v>
      </c>
      <c r="AL11" s="125">
        <f t="shared" si="9"/>
        <v>16</v>
      </c>
      <c r="AM11" s="125">
        <f t="shared" si="9"/>
        <v>16</v>
      </c>
      <c r="AN11" s="125">
        <f t="shared" si="9"/>
        <v>16</v>
      </c>
      <c r="AO11" s="125">
        <f t="shared" si="9"/>
        <v>16</v>
      </c>
      <c r="AP11" s="125">
        <f t="shared" si="9"/>
        <v>16</v>
      </c>
      <c r="AQ11" s="125">
        <f t="shared" si="9"/>
        <v>16</v>
      </c>
      <c r="AR11" s="125">
        <f t="shared" si="9"/>
        <v>16</v>
      </c>
      <c r="AS11" s="125">
        <f t="shared" si="9"/>
        <v>16</v>
      </c>
      <c r="AT11" s="125">
        <f t="shared" si="9"/>
        <v>16</v>
      </c>
      <c r="AU11" s="125">
        <f t="shared" si="9"/>
        <v>16</v>
      </c>
      <c r="AV11" s="25">
        <v>0</v>
      </c>
      <c r="AW11" s="74">
        <f t="shared" si="2"/>
        <v>374</v>
      </c>
      <c r="AX11" s="25">
        <f t="shared" ref="AX11:BF11" si="10">AX13+AX29</f>
        <v>0</v>
      </c>
      <c r="AY11" s="25">
        <f t="shared" si="10"/>
        <v>0</v>
      </c>
      <c r="AZ11" s="25">
        <f t="shared" si="10"/>
        <v>0</v>
      </c>
      <c r="BA11" s="25">
        <f t="shared" si="10"/>
        <v>0</v>
      </c>
      <c r="BB11" s="25">
        <f t="shared" si="10"/>
        <v>0</v>
      </c>
      <c r="BC11" s="25">
        <f t="shared" si="10"/>
        <v>0</v>
      </c>
      <c r="BD11" s="25">
        <f t="shared" si="10"/>
        <v>0</v>
      </c>
      <c r="BE11" s="25">
        <f t="shared" si="10"/>
        <v>0</v>
      </c>
      <c r="BF11" s="25">
        <f t="shared" si="10"/>
        <v>0</v>
      </c>
      <c r="BG11" s="19">
        <f t="shared" si="7"/>
        <v>646</v>
      </c>
    </row>
    <row r="12" spans="1:59" s="1" customFormat="1" x14ac:dyDescent="0.25">
      <c r="A12" s="271"/>
      <c r="B12" s="292"/>
      <c r="C12" s="294"/>
      <c r="D12" s="10" t="s">
        <v>59</v>
      </c>
      <c r="E12" s="19">
        <f>E14+E16+E18+E20+E22+E24+E26+E28</f>
        <v>8.5</v>
      </c>
      <c r="F12" s="125">
        <f t="shared" ref="F12:T12" si="11">F14+F16+F18+F20+F22+F24+F26+F28</f>
        <v>8.5</v>
      </c>
      <c r="G12" s="125">
        <f t="shared" si="11"/>
        <v>8.5</v>
      </c>
      <c r="H12" s="125">
        <f t="shared" si="11"/>
        <v>8.5</v>
      </c>
      <c r="I12" s="125">
        <f t="shared" si="11"/>
        <v>8.5</v>
      </c>
      <c r="J12" s="125">
        <f t="shared" si="11"/>
        <v>8.5</v>
      </c>
      <c r="K12" s="125">
        <f t="shared" si="11"/>
        <v>8.5</v>
      </c>
      <c r="L12" s="125">
        <f t="shared" si="11"/>
        <v>8.5</v>
      </c>
      <c r="M12" s="125">
        <f t="shared" si="11"/>
        <v>8.5</v>
      </c>
      <c r="N12" s="125">
        <f t="shared" si="11"/>
        <v>8.5</v>
      </c>
      <c r="O12" s="125">
        <f t="shared" si="11"/>
        <v>8.5</v>
      </c>
      <c r="P12" s="125">
        <f t="shared" si="11"/>
        <v>8.5</v>
      </c>
      <c r="Q12" s="125">
        <f t="shared" si="11"/>
        <v>8.5</v>
      </c>
      <c r="R12" s="125">
        <f t="shared" si="11"/>
        <v>8.5</v>
      </c>
      <c r="S12" s="125">
        <f t="shared" si="11"/>
        <v>8.5</v>
      </c>
      <c r="T12" s="125">
        <f t="shared" si="11"/>
        <v>8.5</v>
      </c>
      <c r="U12" s="8">
        <v>0</v>
      </c>
      <c r="V12" s="74">
        <f t="shared" si="5"/>
        <v>136</v>
      </c>
      <c r="W12" s="25">
        <v>0</v>
      </c>
      <c r="X12" s="25">
        <v>0</v>
      </c>
      <c r="Y12" s="19">
        <f>Y14+Y16+Y18+Y20+Y22+Y24+Y26+Y28</f>
        <v>8.5</v>
      </c>
      <c r="Z12" s="125">
        <f t="shared" ref="Z12:AU12" si="12">Z14+Z16+Z18+Z20+Z22+Z24+Z26+Z28</f>
        <v>8.5</v>
      </c>
      <c r="AA12" s="125">
        <f t="shared" si="12"/>
        <v>8.5</v>
      </c>
      <c r="AB12" s="125">
        <f t="shared" si="12"/>
        <v>8.5</v>
      </c>
      <c r="AC12" s="125">
        <f t="shared" si="12"/>
        <v>8.5</v>
      </c>
      <c r="AD12" s="125">
        <f t="shared" si="12"/>
        <v>8.5</v>
      </c>
      <c r="AE12" s="125">
        <f t="shared" si="12"/>
        <v>8</v>
      </c>
      <c r="AF12" s="125">
        <f t="shared" si="12"/>
        <v>8</v>
      </c>
      <c r="AG12" s="125">
        <f t="shared" si="12"/>
        <v>8</v>
      </c>
      <c r="AH12" s="125">
        <f t="shared" si="12"/>
        <v>8</v>
      </c>
      <c r="AI12" s="125">
        <f t="shared" si="12"/>
        <v>8</v>
      </c>
      <c r="AJ12" s="125">
        <f t="shared" si="12"/>
        <v>8</v>
      </c>
      <c r="AK12" s="15">
        <f t="shared" si="12"/>
        <v>8</v>
      </c>
      <c r="AL12" s="125">
        <f t="shared" si="12"/>
        <v>8</v>
      </c>
      <c r="AM12" s="125">
        <f t="shared" si="12"/>
        <v>8</v>
      </c>
      <c r="AN12" s="125">
        <f t="shared" si="12"/>
        <v>8</v>
      </c>
      <c r="AO12" s="125">
        <f t="shared" si="12"/>
        <v>8</v>
      </c>
      <c r="AP12" s="125">
        <f t="shared" si="12"/>
        <v>8</v>
      </c>
      <c r="AQ12" s="125">
        <f t="shared" si="12"/>
        <v>8</v>
      </c>
      <c r="AR12" s="125">
        <f t="shared" si="12"/>
        <v>8</v>
      </c>
      <c r="AS12" s="125">
        <f t="shared" si="12"/>
        <v>8</v>
      </c>
      <c r="AT12" s="125">
        <f t="shared" si="12"/>
        <v>8</v>
      </c>
      <c r="AU12" s="125">
        <f t="shared" si="12"/>
        <v>7</v>
      </c>
      <c r="AV12" s="25">
        <v>0</v>
      </c>
      <c r="AW12" s="74">
        <f t="shared" si="2"/>
        <v>186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19">
        <f t="shared" si="7"/>
        <v>322</v>
      </c>
    </row>
    <row r="13" spans="1:59" x14ac:dyDescent="0.25">
      <c r="A13" s="271"/>
      <c r="B13" s="265" t="s">
        <v>170</v>
      </c>
      <c r="C13" s="284" t="s">
        <v>71</v>
      </c>
      <c r="D13" s="18" t="s">
        <v>58</v>
      </c>
      <c r="E13" s="20">
        <v>3</v>
      </c>
      <c r="F13" s="126">
        <v>3</v>
      </c>
      <c r="G13" s="126">
        <v>3</v>
      </c>
      <c r="H13" s="126">
        <v>3</v>
      </c>
      <c r="I13" s="126">
        <v>3</v>
      </c>
      <c r="J13" s="126">
        <v>3</v>
      </c>
      <c r="K13" s="126">
        <v>3</v>
      </c>
      <c r="L13" s="126">
        <v>3</v>
      </c>
      <c r="M13" s="126">
        <v>3</v>
      </c>
      <c r="N13" s="126">
        <v>3</v>
      </c>
      <c r="O13" s="126">
        <v>3</v>
      </c>
      <c r="P13" s="126">
        <v>3</v>
      </c>
      <c r="Q13" s="126">
        <v>3</v>
      </c>
      <c r="R13" s="126">
        <v>3</v>
      </c>
      <c r="S13" s="126">
        <v>3</v>
      </c>
      <c r="T13" s="126">
        <v>3</v>
      </c>
      <c r="U13" s="83">
        <v>0</v>
      </c>
      <c r="V13" s="19">
        <f t="shared" ref="V13:V16" si="13">SUM(E13:U13)</f>
        <v>48</v>
      </c>
      <c r="W13" s="23">
        <v>0</v>
      </c>
      <c r="X13" s="23">
        <v>0</v>
      </c>
      <c r="Y13" s="140">
        <v>3</v>
      </c>
      <c r="Z13" s="140">
        <v>3</v>
      </c>
      <c r="AA13" s="140">
        <v>3</v>
      </c>
      <c r="AB13" s="140">
        <v>3</v>
      </c>
      <c r="AC13" s="140">
        <v>3</v>
      </c>
      <c r="AD13" s="140">
        <v>3</v>
      </c>
      <c r="AE13" s="140">
        <v>3</v>
      </c>
      <c r="AF13" s="140">
        <v>3</v>
      </c>
      <c r="AG13" s="140">
        <v>3</v>
      </c>
      <c r="AH13" s="140">
        <v>3</v>
      </c>
      <c r="AI13" s="140">
        <v>3</v>
      </c>
      <c r="AJ13" s="140">
        <v>3</v>
      </c>
      <c r="AK13" s="202">
        <v>3</v>
      </c>
      <c r="AL13" s="140">
        <v>3</v>
      </c>
      <c r="AM13" s="140">
        <v>3</v>
      </c>
      <c r="AN13" s="140">
        <v>3</v>
      </c>
      <c r="AO13" s="140">
        <v>3</v>
      </c>
      <c r="AP13" s="140">
        <v>3</v>
      </c>
      <c r="AQ13" s="140">
        <v>3</v>
      </c>
      <c r="AR13" s="140">
        <v>3</v>
      </c>
      <c r="AS13" s="140">
        <v>3</v>
      </c>
      <c r="AT13" s="140">
        <v>3</v>
      </c>
      <c r="AU13" s="140">
        <v>3</v>
      </c>
      <c r="AV13" s="84">
        <v>0</v>
      </c>
      <c r="AW13" s="19">
        <f>SUM(Y13:AV13)</f>
        <v>69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19">
        <f t="shared" si="7"/>
        <v>117</v>
      </c>
    </row>
    <row r="14" spans="1:59" x14ac:dyDescent="0.25">
      <c r="A14" s="271"/>
      <c r="B14" s="266"/>
      <c r="C14" s="285"/>
      <c r="D14" s="18" t="s">
        <v>59</v>
      </c>
      <c r="E14" s="18">
        <f>E13/2</f>
        <v>1.5</v>
      </c>
      <c r="F14" s="73">
        <f t="shared" ref="F14:T14" si="14">F13/2</f>
        <v>1.5</v>
      </c>
      <c r="G14" s="73">
        <f t="shared" si="14"/>
        <v>1.5</v>
      </c>
      <c r="H14" s="73">
        <f t="shared" si="14"/>
        <v>1.5</v>
      </c>
      <c r="I14" s="73">
        <f t="shared" si="14"/>
        <v>1.5</v>
      </c>
      <c r="J14" s="73">
        <f t="shared" si="14"/>
        <v>1.5</v>
      </c>
      <c r="K14" s="73">
        <f t="shared" si="14"/>
        <v>1.5</v>
      </c>
      <c r="L14" s="73">
        <f t="shared" si="14"/>
        <v>1.5</v>
      </c>
      <c r="M14" s="73">
        <f t="shared" si="14"/>
        <v>1.5</v>
      </c>
      <c r="N14" s="73">
        <f t="shared" si="14"/>
        <v>1.5</v>
      </c>
      <c r="O14" s="73">
        <f t="shared" si="14"/>
        <v>1.5</v>
      </c>
      <c r="P14" s="73">
        <f t="shared" si="14"/>
        <v>1.5</v>
      </c>
      <c r="Q14" s="73">
        <f t="shared" si="14"/>
        <v>1.5</v>
      </c>
      <c r="R14" s="73">
        <f t="shared" si="14"/>
        <v>1.5</v>
      </c>
      <c r="S14" s="73">
        <f t="shared" si="14"/>
        <v>1.5</v>
      </c>
      <c r="T14" s="73">
        <f t="shared" si="14"/>
        <v>1.5</v>
      </c>
      <c r="U14" s="83">
        <v>0</v>
      </c>
      <c r="V14" s="19">
        <f t="shared" si="13"/>
        <v>24</v>
      </c>
      <c r="W14" s="23">
        <v>0</v>
      </c>
      <c r="X14" s="23">
        <v>0</v>
      </c>
      <c r="Y14" s="139">
        <f t="shared" ref="Y14:AT14" si="15">Y13/2</f>
        <v>1.5</v>
      </c>
      <c r="Z14" s="124">
        <f t="shared" si="15"/>
        <v>1.5</v>
      </c>
      <c r="AA14" s="124">
        <f t="shared" si="15"/>
        <v>1.5</v>
      </c>
      <c r="AB14" s="124">
        <f t="shared" si="15"/>
        <v>1.5</v>
      </c>
      <c r="AC14" s="124">
        <f t="shared" si="15"/>
        <v>1.5</v>
      </c>
      <c r="AD14" s="124">
        <f t="shared" si="15"/>
        <v>1.5</v>
      </c>
      <c r="AE14" s="124">
        <f t="shared" si="15"/>
        <v>1.5</v>
      </c>
      <c r="AF14" s="124">
        <f t="shared" si="15"/>
        <v>1.5</v>
      </c>
      <c r="AG14" s="124">
        <f t="shared" si="15"/>
        <v>1.5</v>
      </c>
      <c r="AH14" s="124">
        <f t="shared" si="15"/>
        <v>1.5</v>
      </c>
      <c r="AI14" s="124">
        <f t="shared" si="15"/>
        <v>1.5</v>
      </c>
      <c r="AJ14" s="124">
        <f t="shared" si="15"/>
        <v>1.5</v>
      </c>
      <c r="AK14" s="204">
        <f t="shared" si="15"/>
        <v>1.5</v>
      </c>
      <c r="AL14" s="124">
        <f t="shared" si="15"/>
        <v>1.5</v>
      </c>
      <c r="AM14" s="124">
        <f t="shared" si="15"/>
        <v>1.5</v>
      </c>
      <c r="AN14" s="124">
        <f t="shared" si="15"/>
        <v>1.5</v>
      </c>
      <c r="AO14" s="124">
        <f t="shared" si="15"/>
        <v>1.5</v>
      </c>
      <c r="AP14" s="124">
        <f t="shared" si="15"/>
        <v>1.5</v>
      </c>
      <c r="AQ14" s="124">
        <f t="shared" si="15"/>
        <v>1.5</v>
      </c>
      <c r="AR14" s="124">
        <f t="shared" si="15"/>
        <v>1.5</v>
      </c>
      <c r="AS14" s="124">
        <f t="shared" si="15"/>
        <v>1.5</v>
      </c>
      <c r="AT14" s="124">
        <f t="shared" si="15"/>
        <v>1.5</v>
      </c>
      <c r="AU14" s="124">
        <v>1</v>
      </c>
      <c r="AV14" s="84">
        <v>0</v>
      </c>
      <c r="AW14" s="74">
        <f t="shared" ref="AW14:AW16" si="16">SUM(Y14:AV14)</f>
        <v>34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19">
        <f t="shared" si="7"/>
        <v>58</v>
      </c>
    </row>
    <row r="15" spans="1:59" x14ac:dyDescent="0.25">
      <c r="A15" s="271"/>
      <c r="B15" s="265" t="s">
        <v>171</v>
      </c>
      <c r="C15" s="284" t="s">
        <v>161</v>
      </c>
      <c r="D15" s="18" t="s">
        <v>58</v>
      </c>
      <c r="E15" s="20">
        <v>2</v>
      </c>
      <c r="F15" s="126">
        <v>2</v>
      </c>
      <c r="G15" s="126">
        <v>2</v>
      </c>
      <c r="H15" s="126">
        <v>2</v>
      </c>
      <c r="I15" s="126">
        <v>2</v>
      </c>
      <c r="J15" s="126">
        <v>2</v>
      </c>
      <c r="K15" s="126">
        <v>2</v>
      </c>
      <c r="L15" s="126">
        <v>2</v>
      </c>
      <c r="M15" s="126">
        <v>2</v>
      </c>
      <c r="N15" s="126">
        <v>2</v>
      </c>
      <c r="O15" s="126">
        <v>2</v>
      </c>
      <c r="P15" s="126">
        <v>2</v>
      </c>
      <c r="Q15" s="126">
        <v>2</v>
      </c>
      <c r="R15" s="126">
        <v>2</v>
      </c>
      <c r="S15" s="126">
        <v>2</v>
      </c>
      <c r="T15" s="126">
        <v>2</v>
      </c>
      <c r="U15" s="83">
        <v>0</v>
      </c>
      <c r="V15" s="19">
        <f>SUM(E15:U15)</f>
        <v>32</v>
      </c>
      <c r="W15" s="23">
        <v>0</v>
      </c>
      <c r="X15" s="23">
        <v>0</v>
      </c>
      <c r="Y15" s="140">
        <v>2</v>
      </c>
      <c r="Z15" s="140">
        <v>2</v>
      </c>
      <c r="AA15" s="140">
        <v>2</v>
      </c>
      <c r="AB15" s="140">
        <v>2</v>
      </c>
      <c r="AC15" s="140">
        <v>2</v>
      </c>
      <c r="AD15" s="140">
        <v>2</v>
      </c>
      <c r="AE15" s="140">
        <v>2</v>
      </c>
      <c r="AF15" s="140">
        <v>2</v>
      </c>
      <c r="AG15" s="140">
        <v>2</v>
      </c>
      <c r="AH15" s="140">
        <v>2</v>
      </c>
      <c r="AI15" s="140">
        <v>2</v>
      </c>
      <c r="AJ15" s="140">
        <v>2</v>
      </c>
      <c r="AK15" s="202">
        <v>2</v>
      </c>
      <c r="AL15" s="140">
        <v>2</v>
      </c>
      <c r="AM15" s="140">
        <v>2</v>
      </c>
      <c r="AN15" s="140">
        <v>2</v>
      </c>
      <c r="AO15" s="140">
        <v>2</v>
      </c>
      <c r="AP15" s="140">
        <v>2</v>
      </c>
      <c r="AQ15" s="140">
        <v>2</v>
      </c>
      <c r="AR15" s="140">
        <v>2</v>
      </c>
      <c r="AS15" s="140">
        <v>2</v>
      </c>
      <c r="AT15" s="140">
        <v>2</v>
      </c>
      <c r="AU15" s="140">
        <v>2</v>
      </c>
      <c r="AV15" s="84">
        <v>0</v>
      </c>
      <c r="AW15" s="74">
        <f t="shared" si="16"/>
        <v>46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19">
        <f t="shared" si="7"/>
        <v>78</v>
      </c>
    </row>
    <row r="16" spans="1:59" x14ac:dyDescent="0.25">
      <c r="A16" s="271"/>
      <c r="B16" s="266"/>
      <c r="C16" s="285"/>
      <c r="D16" s="18" t="s">
        <v>59</v>
      </c>
      <c r="E16" s="18">
        <v>1</v>
      </c>
      <c r="F16" s="124">
        <v>1</v>
      </c>
      <c r="G16" s="124">
        <v>1</v>
      </c>
      <c r="H16" s="124">
        <v>1</v>
      </c>
      <c r="I16" s="124">
        <v>1</v>
      </c>
      <c r="J16" s="124">
        <v>1</v>
      </c>
      <c r="K16" s="124">
        <v>1</v>
      </c>
      <c r="L16" s="124">
        <v>1</v>
      </c>
      <c r="M16" s="124">
        <v>1</v>
      </c>
      <c r="N16" s="124">
        <v>1</v>
      </c>
      <c r="O16" s="124">
        <v>1</v>
      </c>
      <c r="P16" s="124">
        <v>1</v>
      </c>
      <c r="Q16" s="124">
        <v>1</v>
      </c>
      <c r="R16" s="124">
        <v>1</v>
      </c>
      <c r="S16" s="124">
        <v>1</v>
      </c>
      <c r="T16" s="124">
        <v>1</v>
      </c>
      <c r="U16" s="83">
        <v>0</v>
      </c>
      <c r="V16" s="19">
        <f t="shared" si="13"/>
        <v>16</v>
      </c>
      <c r="W16" s="23">
        <v>0</v>
      </c>
      <c r="X16" s="23">
        <v>0</v>
      </c>
      <c r="Y16" s="18">
        <v>1</v>
      </c>
      <c r="Z16" s="124">
        <v>1</v>
      </c>
      <c r="AA16" s="124">
        <v>1</v>
      </c>
      <c r="AB16" s="124">
        <v>1</v>
      </c>
      <c r="AC16" s="124">
        <v>1</v>
      </c>
      <c r="AD16" s="124">
        <v>1</v>
      </c>
      <c r="AE16" s="124">
        <v>1</v>
      </c>
      <c r="AF16" s="124">
        <v>1</v>
      </c>
      <c r="AG16" s="124">
        <v>1</v>
      </c>
      <c r="AH16" s="124">
        <v>1</v>
      </c>
      <c r="AI16" s="124">
        <v>1</v>
      </c>
      <c r="AJ16" s="124">
        <v>1</v>
      </c>
      <c r="AK16" s="204">
        <v>1</v>
      </c>
      <c r="AL16" s="124">
        <v>1</v>
      </c>
      <c r="AM16" s="124">
        <v>1</v>
      </c>
      <c r="AN16" s="124">
        <v>1</v>
      </c>
      <c r="AO16" s="124">
        <v>1</v>
      </c>
      <c r="AP16" s="124">
        <v>1</v>
      </c>
      <c r="AQ16" s="124">
        <v>1</v>
      </c>
      <c r="AR16" s="124">
        <v>1</v>
      </c>
      <c r="AS16" s="124">
        <v>1</v>
      </c>
      <c r="AT16" s="124">
        <v>1</v>
      </c>
      <c r="AU16" s="124">
        <v>1</v>
      </c>
      <c r="AV16" s="84">
        <v>0</v>
      </c>
      <c r="AW16" s="74">
        <f t="shared" si="16"/>
        <v>23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19">
        <f t="shared" si="7"/>
        <v>39</v>
      </c>
    </row>
    <row r="17" spans="1:59" ht="14.25" customHeight="1" x14ac:dyDescent="0.25">
      <c r="A17" s="271"/>
      <c r="B17" s="265" t="s">
        <v>172</v>
      </c>
      <c r="C17" s="281" t="s">
        <v>83</v>
      </c>
      <c r="D17" s="18" t="s">
        <v>58</v>
      </c>
      <c r="E17" s="20">
        <v>3</v>
      </c>
      <c r="F17" s="20">
        <v>3</v>
      </c>
      <c r="G17" s="20">
        <v>3</v>
      </c>
      <c r="H17" s="20">
        <v>3</v>
      </c>
      <c r="I17" s="20">
        <v>3</v>
      </c>
      <c r="J17" s="20">
        <v>3</v>
      </c>
      <c r="K17" s="20">
        <v>3</v>
      </c>
      <c r="L17" s="20">
        <v>3</v>
      </c>
      <c r="M17" s="20">
        <v>3</v>
      </c>
      <c r="N17" s="20">
        <v>3</v>
      </c>
      <c r="O17" s="20">
        <v>3</v>
      </c>
      <c r="P17" s="20">
        <v>3</v>
      </c>
      <c r="Q17" s="20">
        <v>3</v>
      </c>
      <c r="R17" s="20">
        <v>3</v>
      </c>
      <c r="S17" s="20">
        <v>3</v>
      </c>
      <c r="T17" s="20">
        <v>3</v>
      </c>
      <c r="U17" s="83">
        <v>0</v>
      </c>
      <c r="V17" s="19">
        <f>SUM(E17:U17)</f>
        <v>48</v>
      </c>
      <c r="W17" s="23">
        <v>0</v>
      </c>
      <c r="X17" s="23">
        <v>0</v>
      </c>
      <c r="Y17" s="20">
        <v>3</v>
      </c>
      <c r="Z17" s="20">
        <v>3</v>
      </c>
      <c r="AA17" s="20">
        <v>3</v>
      </c>
      <c r="AB17" s="20">
        <v>3</v>
      </c>
      <c r="AC17" s="20">
        <v>3</v>
      </c>
      <c r="AD17" s="20">
        <v>3</v>
      </c>
      <c r="AE17" s="20">
        <v>3</v>
      </c>
      <c r="AF17" s="20">
        <v>3</v>
      </c>
      <c r="AG17" s="20">
        <v>3</v>
      </c>
      <c r="AH17" s="20">
        <v>3</v>
      </c>
      <c r="AI17" s="20">
        <v>3</v>
      </c>
      <c r="AJ17" s="20">
        <v>3</v>
      </c>
      <c r="AK17" s="202">
        <v>3</v>
      </c>
      <c r="AL17" s="20">
        <v>3</v>
      </c>
      <c r="AM17" s="20">
        <v>3</v>
      </c>
      <c r="AN17" s="20">
        <v>3</v>
      </c>
      <c r="AO17" s="20">
        <v>3</v>
      </c>
      <c r="AP17" s="20">
        <v>3</v>
      </c>
      <c r="AQ17" s="20">
        <v>3</v>
      </c>
      <c r="AR17" s="20">
        <v>3</v>
      </c>
      <c r="AS17" s="20">
        <v>3</v>
      </c>
      <c r="AT17" s="20">
        <v>3</v>
      </c>
      <c r="AU17" s="71">
        <v>3</v>
      </c>
      <c r="AV17" s="84">
        <v>0</v>
      </c>
      <c r="AW17" s="74">
        <f t="shared" ref="AW17:AW65" si="17">SUM(Y17:AV17)</f>
        <v>69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19">
        <f t="shared" si="7"/>
        <v>117</v>
      </c>
    </row>
    <row r="18" spans="1:59" x14ac:dyDescent="0.25">
      <c r="A18" s="271"/>
      <c r="B18" s="266"/>
      <c r="C18" s="281"/>
      <c r="D18" s="18" t="s">
        <v>59</v>
      </c>
      <c r="E18" s="18">
        <f>E17/2</f>
        <v>1.5</v>
      </c>
      <c r="F18" s="124">
        <f t="shared" ref="F18:T18" si="18">F17/2</f>
        <v>1.5</v>
      </c>
      <c r="G18" s="124">
        <f t="shared" si="18"/>
        <v>1.5</v>
      </c>
      <c r="H18" s="124">
        <f t="shared" si="18"/>
        <v>1.5</v>
      </c>
      <c r="I18" s="124">
        <f t="shared" si="18"/>
        <v>1.5</v>
      </c>
      <c r="J18" s="124">
        <f t="shared" si="18"/>
        <v>1.5</v>
      </c>
      <c r="K18" s="124">
        <f t="shared" si="18"/>
        <v>1.5</v>
      </c>
      <c r="L18" s="124">
        <f t="shared" si="18"/>
        <v>1.5</v>
      </c>
      <c r="M18" s="124">
        <f t="shared" si="18"/>
        <v>1.5</v>
      </c>
      <c r="N18" s="124">
        <f t="shared" si="18"/>
        <v>1.5</v>
      </c>
      <c r="O18" s="124">
        <f t="shared" si="18"/>
        <v>1.5</v>
      </c>
      <c r="P18" s="124">
        <f t="shared" si="18"/>
        <v>1.5</v>
      </c>
      <c r="Q18" s="124">
        <f t="shared" si="18"/>
        <v>1.5</v>
      </c>
      <c r="R18" s="124">
        <f t="shared" si="18"/>
        <v>1.5</v>
      </c>
      <c r="S18" s="124">
        <f t="shared" si="18"/>
        <v>1.5</v>
      </c>
      <c r="T18" s="124">
        <f t="shared" si="18"/>
        <v>1.5</v>
      </c>
      <c r="U18" s="83">
        <v>0</v>
      </c>
      <c r="V18" s="19">
        <f t="shared" ref="V18:V28" si="19">SUM(E18:U18)</f>
        <v>24</v>
      </c>
      <c r="W18" s="23">
        <v>0</v>
      </c>
      <c r="X18" s="23">
        <v>0</v>
      </c>
      <c r="Y18" s="18">
        <v>1.5</v>
      </c>
      <c r="Z18" s="18">
        <v>1.5</v>
      </c>
      <c r="AA18" s="18">
        <v>1.5</v>
      </c>
      <c r="AB18" s="18">
        <v>1.5</v>
      </c>
      <c r="AC18" s="18">
        <v>1.5</v>
      </c>
      <c r="AD18" s="18">
        <v>1.5</v>
      </c>
      <c r="AE18" s="18">
        <v>1.5</v>
      </c>
      <c r="AF18" s="18">
        <v>1.5</v>
      </c>
      <c r="AG18" s="18">
        <v>1.5</v>
      </c>
      <c r="AH18" s="18">
        <v>1.5</v>
      </c>
      <c r="AI18" s="18">
        <v>1.5</v>
      </c>
      <c r="AJ18" s="18">
        <v>1.5</v>
      </c>
      <c r="AK18" s="204">
        <v>1.5</v>
      </c>
      <c r="AL18" s="18">
        <v>1.5</v>
      </c>
      <c r="AM18" s="18">
        <v>1.5</v>
      </c>
      <c r="AN18" s="18">
        <v>1.5</v>
      </c>
      <c r="AO18" s="18">
        <v>1.5</v>
      </c>
      <c r="AP18" s="18">
        <v>1.5</v>
      </c>
      <c r="AQ18" s="18">
        <v>1.5</v>
      </c>
      <c r="AR18" s="18">
        <v>1.5</v>
      </c>
      <c r="AS18" s="18">
        <v>1.5</v>
      </c>
      <c r="AT18" s="73">
        <v>1.5</v>
      </c>
      <c r="AU18" s="73">
        <v>1</v>
      </c>
      <c r="AV18" s="84">
        <v>0</v>
      </c>
      <c r="AW18" s="74">
        <f t="shared" si="17"/>
        <v>34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19">
        <f t="shared" si="7"/>
        <v>58</v>
      </c>
    </row>
    <row r="19" spans="1:59" x14ac:dyDescent="0.25">
      <c r="A19" s="271"/>
      <c r="B19" s="265" t="s">
        <v>173</v>
      </c>
      <c r="C19" s="281" t="s">
        <v>251</v>
      </c>
      <c r="D19" s="18" t="s">
        <v>58</v>
      </c>
      <c r="E19" s="20">
        <v>2</v>
      </c>
      <c r="F19" s="126">
        <v>2</v>
      </c>
      <c r="G19" s="126">
        <v>2</v>
      </c>
      <c r="H19" s="126">
        <v>2</v>
      </c>
      <c r="I19" s="126">
        <v>2</v>
      </c>
      <c r="J19" s="126">
        <v>2</v>
      </c>
      <c r="K19" s="126">
        <v>2</v>
      </c>
      <c r="L19" s="126">
        <v>2</v>
      </c>
      <c r="M19" s="126">
        <v>2</v>
      </c>
      <c r="N19" s="126">
        <v>2</v>
      </c>
      <c r="O19" s="126">
        <v>2</v>
      </c>
      <c r="P19" s="126">
        <v>2</v>
      </c>
      <c r="Q19" s="126">
        <v>2</v>
      </c>
      <c r="R19" s="126">
        <v>2</v>
      </c>
      <c r="S19" s="126">
        <v>2</v>
      </c>
      <c r="T19" s="126">
        <v>2</v>
      </c>
      <c r="U19" s="83">
        <v>0</v>
      </c>
      <c r="V19" s="19">
        <f t="shared" si="19"/>
        <v>32</v>
      </c>
      <c r="W19" s="23">
        <v>0</v>
      </c>
      <c r="X19" s="23">
        <v>0</v>
      </c>
      <c r="Y19" s="20">
        <v>2</v>
      </c>
      <c r="Z19" s="126">
        <v>2</v>
      </c>
      <c r="AA19" s="126">
        <v>2</v>
      </c>
      <c r="AB19" s="126">
        <v>2</v>
      </c>
      <c r="AC19" s="126">
        <v>2</v>
      </c>
      <c r="AD19" s="126">
        <v>2</v>
      </c>
      <c r="AE19" s="140">
        <v>1</v>
      </c>
      <c r="AF19" s="140">
        <v>1</v>
      </c>
      <c r="AG19" s="140">
        <v>1</v>
      </c>
      <c r="AH19" s="140">
        <v>1</v>
      </c>
      <c r="AI19" s="140">
        <v>1</v>
      </c>
      <c r="AJ19" s="140">
        <v>1</v>
      </c>
      <c r="AK19" s="202">
        <v>1</v>
      </c>
      <c r="AL19" s="140">
        <v>1</v>
      </c>
      <c r="AM19" s="140">
        <v>2</v>
      </c>
      <c r="AN19" s="140">
        <v>2</v>
      </c>
      <c r="AO19" s="140">
        <v>2</v>
      </c>
      <c r="AP19" s="140">
        <v>2</v>
      </c>
      <c r="AQ19" s="140">
        <v>2</v>
      </c>
      <c r="AR19" s="140">
        <v>2</v>
      </c>
      <c r="AS19" s="140">
        <v>2</v>
      </c>
      <c r="AT19" s="140">
        <v>2</v>
      </c>
      <c r="AU19" s="140">
        <v>2</v>
      </c>
      <c r="AV19" s="84">
        <v>0</v>
      </c>
      <c r="AW19" s="74">
        <f t="shared" si="17"/>
        <v>38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19">
        <f t="shared" si="7"/>
        <v>70</v>
      </c>
    </row>
    <row r="20" spans="1:59" x14ac:dyDescent="0.25">
      <c r="A20" s="271"/>
      <c r="B20" s="266"/>
      <c r="C20" s="281"/>
      <c r="D20" s="18" t="s">
        <v>59</v>
      </c>
      <c r="E20" s="18">
        <f>E19/2</f>
        <v>1</v>
      </c>
      <c r="F20" s="124">
        <f t="shared" ref="F20:T20" si="20">F19/2</f>
        <v>1</v>
      </c>
      <c r="G20" s="124">
        <f t="shared" si="20"/>
        <v>1</v>
      </c>
      <c r="H20" s="124">
        <f t="shared" si="20"/>
        <v>1</v>
      </c>
      <c r="I20" s="124">
        <f t="shared" si="20"/>
        <v>1</v>
      </c>
      <c r="J20" s="124">
        <f t="shared" si="20"/>
        <v>1</v>
      </c>
      <c r="K20" s="124">
        <f t="shared" si="20"/>
        <v>1</v>
      </c>
      <c r="L20" s="124">
        <f t="shared" si="20"/>
        <v>1</v>
      </c>
      <c r="M20" s="124">
        <f t="shared" si="20"/>
        <v>1</v>
      </c>
      <c r="N20" s="124">
        <f t="shared" si="20"/>
        <v>1</v>
      </c>
      <c r="O20" s="124">
        <f t="shared" si="20"/>
        <v>1</v>
      </c>
      <c r="P20" s="124">
        <f t="shared" si="20"/>
        <v>1</v>
      </c>
      <c r="Q20" s="124">
        <f t="shared" si="20"/>
        <v>1</v>
      </c>
      <c r="R20" s="124">
        <f t="shared" si="20"/>
        <v>1</v>
      </c>
      <c r="S20" s="124">
        <f t="shared" si="20"/>
        <v>1</v>
      </c>
      <c r="T20" s="124">
        <f t="shared" si="20"/>
        <v>1</v>
      </c>
      <c r="U20" s="83">
        <v>0</v>
      </c>
      <c r="V20" s="19">
        <f t="shared" si="19"/>
        <v>16</v>
      </c>
      <c r="W20" s="23">
        <v>0</v>
      </c>
      <c r="X20" s="23">
        <v>0</v>
      </c>
      <c r="Y20" s="18">
        <f>Y19/2</f>
        <v>1</v>
      </c>
      <c r="Z20" s="124">
        <f t="shared" ref="Z20:AU20" si="21">Z19/2</f>
        <v>1</v>
      </c>
      <c r="AA20" s="124">
        <f t="shared" si="21"/>
        <v>1</v>
      </c>
      <c r="AB20" s="124">
        <f t="shared" si="21"/>
        <v>1</v>
      </c>
      <c r="AC20" s="124">
        <f t="shared" si="21"/>
        <v>1</v>
      </c>
      <c r="AD20" s="124">
        <f t="shared" si="21"/>
        <v>1</v>
      </c>
      <c r="AE20" s="124">
        <f t="shared" si="21"/>
        <v>0.5</v>
      </c>
      <c r="AF20" s="124">
        <f t="shared" si="21"/>
        <v>0.5</v>
      </c>
      <c r="AG20" s="124">
        <f t="shared" si="21"/>
        <v>0.5</v>
      </c>
      <c r="AH20" s="124">
        <f t="shared" si="21"/>
        <v>0.5</v>
      </c>
      <c r="AI20" s="124">
        <f t="shared" si="21"/>
        <v>0.5</v>
      </c>
      <c r="AJ20" s="124">
        <f t="shared" si="21"/>
        <v>0.5</v>
      </c>
      <c r="AK20" s="204">
        <f t="shared" si="21"/>
        <v>0.5</v>
      </c>
      <c r="AL20" s="124">
        <f t="shared" si="21"/>
        <v>0.5</v>
      </c>
      <c r="AM20" s="124">
        <f t="shared" si="21"/>
        <v>1</v>
      </c>
      <c r="AN20" s="124">
        <f t="shared" si="21"/>
        <v>1</v>
      </c>
      <c r="AO20" s="124">
        <f t="shared" si="21"/>
        <v>1</v>
      </c>
      <c r="AP20" s="124">
        <f t="shared" si="21"/>
        <v>1</v>
      </c>
      <c r="AQ20" s="124">
        <f t="shared" si="21"/>
        <v>1</v>
      </c>
      <c r="AR20" s="124">
        <f t="shared" si="21"/>
        <v>1</v>
      </c>
      <c r="AS20" s="124">
        <f t="shared" si="21"/>
        <v>1</v>
      </c>
      <c r="AT20" s="124">
        <f t="shared" si="21"/>
        <v>1</v>
      </c>
      <c r="AU20" s="124">
        <f t="shared" si="21"/>
        <v>1</v>
      </c>
      <c r="AV20" s="84">
        <v>0</v>
      </c>
      <c r="AW20" s="74">
        <f t="shared" si="17"/>
        <v>19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19">
        <f t="shared" si="7"/>
        <v>35</v>
      </c>
    </row>
    <row r="21" spans="1:59" x14ac:dyDescent="0.25">
      <c r="A21" s="271"/>
      <c r="B21" s="265" t="s">
        <v>174</v>
      </c>
      <c r="C21" s="281" t="s">
        <v>194</v>
      </c>
      <c r="D21" s="18" t="s">
        <v>58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0">
        <v>2</v>
      </c>
      <c r="U21" s="83">
        <v>0</v>
      </c>
      <c r="V21" s="19">
        <f t="shared" si="19"/>
        <v>32</v>
      </c>
      <c r="W21" s="23">
        <v>0</v>
      </c>
      <c r="X21" s="23">
        <v>0</v>
      </c>
      <c r="Y21" s="71">
        <v>2</v>
      </c>
      <c r="Z21" s="126">
        <v>2</v>
      </c>
      <c r="AA21" s="126">
        <v>2</v>
      </c>
      <c r="AB21" s="126">
        <v>2</v>
      </c>
      <c r="AC21" s="126">
        <v>2</v>
      </c>
      <c r="AD21" s="126">
        <v>2</v>
      </c>
      <c r="AE21" s="126">
        <v>2</v>
      </c>
      <c r="AF21" s="126">
        <v>2</v>
      </c>
      <c r="AG21" s="71">
        <v>2</v>
      </c>
      <c r="AH21" s="71">
        <v>2</v>
      </c>
      <c r="AI21" s="71">
        <v>2</v>
      </c>
      <c r="AJ21" s="71">
        <v>2</v>
      </c>
      <c r="AK21" s="202">
        <v>2</v>
      </c>
      <c r="AL21" s="71">
        <v>2</v>
      </c>
      <c r="AM21" s="71">
        <v>2</v>
      </c>
      <c r="AN21" s="71">
        <v>2</v>
      </c>
      <c r="AO21" s="71">
        <v>2</v>
      </c>
      <c r="AP21" s="71">
        <v>2</v>
      </c>
      <c r="AQ21" s="71">
        <v>2</v>
      </c>
      <c r="AR21" s="71">
        <v>2</v>
      </c>
      <c r="AS21" s="71">
        <v>2</v>
      </c>
      <c r="AT21" s="71">
        <v>2</v>
      </c>
      <c r="AU21" s="71">
        <v>2</v>
      </c>
      <c r="AV21" s="84">
        <v>0</v>
      </c>
      <c r="AW21" s="74">
        <f t="shared" si="17"/>
        <v>46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19">
        <f t="shared" si="7"/>
        <v>78</v>
      </c>
    </row>
    <row r="22" spans="1:59" x14ac:dyDescent="0.25">
      <c r="A22" s="271"/>
      <c r="B22" s="266"/>
      <c r="C22" s="281"/>
      <c r="D22" s="18" t="s">
        <v>59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83">
        <v>0</v>
      </c>
      <c r="V22" s="19">
        <f t="shared" si="19"/>
        <v>16</v>
      </c>
      <c r="W22" s="23">
        <v>0</v>
      </c>
      <c r="X22" s="23">
        <v>0</v>
      </c>
      <c r="Y22" s="18">
        <f>Y21/2</f>
        <v>1</v>
      </c>
      <c r="Z22" s="73">
        <f t="shared" ref="Z22:AU22" si="22">Z21/2</f>
        <v>1</v>
      </c>
      <c r="AA22" s="73">
        <f t="shared" si="22"/>
        <v>1</v>
      </c>
      <c r="AB22" s="73">
        <f t="shared" si="22"/>
        <v>1</v>
      </c>
      <c r="AC22" s="73">
        <f t="shared" si="22"/>
        <v>1</v>
      </c>
      <c r="AD22" s="73">
        <f t="shared" si="22"/>
        <v>1</v>
      </c>
      <c r="AE22" s="73">
        <f t="shared" si="22"/>
        <v>1</v>
      </c>
      <c r="AF22" s="73">
        <f t="shared" si="22"/>
        <v>1</v>
      </c>
      <c r="AG22" s="73">
        <f t="shared" si="22"/>
        <v>1</v>
      </c>
      <c r="AH22" s="73">
        <f t="shared" si="22"/>
        <v>1</v>
      </c>
      <c r="AI22" s="73">
        <f t="shared" si="22"/>
        <v>1</v>
      </c>
      <c r="AJ22" s="73">
        <f t="shared" si="22"/>
        <v>1</v>
      </c>
      <c r="AK22" s="204">
        <f t="shared" si="22"/>
        <v>1</v>
      </c>
      <c r="AL22" s="73">
        <f t="shared" si="22"/>
        <v>1</v>
      </c>
      <c r="AM22" s="73">
        <f t="shared" si="22"/>
        <v>1</v>
      </c>
      <c r="AN22" s="73">
        <f t="shared" si="22"/>
        <v>1</v>
      </c>
      <c r="AO22" s="73">
        <f t="shared" si="22"/>
        <v>1</v>
      </c>
      <c r="AP22" s="73">
        <f t="shared" si="22"/>
        <v>1</v>
      </c>
      <c r="AQ22" s="73">
        <f t="shared" si="22"/>
        <v>1</v>
      </c>
      <c r="AR22" s="73">
        <f t="shared" si="22"/>
        <v>1</v>
      </c>
      <c r="AS22" s="73">
        <f t="shared" si="22"/>
        <v>1</v>
      </c>
      <c r="AT22" s="73">
        <f t="shared" si="22"/>
        <v>1</v>
      </c>
      <c r="AU22" s="73">
        <f t="shared" si="22"/>
        <v>1</v>
      </c>
      <c r="AV22" s="84">
        <v>0</v>
      </c>
      <c r="AW22" s="74">
        <f t="shared" si="17"/>
        <v>23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19">
        <f t="shared" si="7"/>
        <v>39</v>
      </c>
    </row>
    <row r="23" spans="1:59" x14ac:dyDescent="0.25">
      <c r="A23" s="271"/>
      <c r="B23" s="265" t="s">
        <v>175</v>
      </c>
      <c r="C23" s="281" t="s">
        <v>195</v>
      </c>
      <c r="D23" s="18" t="s">
        <v>58</v>
      </c>
      <c r="E23" s="20">
        <v>2</v>
      </c>
      <c r="F23" s="71">
        <v>2</v>
      </c>
      <c r="G23" s="71">
        <v>2</v>
      </c>
      <c r="H23" s="71">
        <v>2</v>
      </c>
      <c r="I23" s="71">
        <v>2</v>
      </c>
      <c r="J23" s="71">
        <v>2</v>
      </c>
      <c r="K23" s="71">
        <v>2</v>
      </c>
      <c r="L23" s="71">
        <v>2</v>
      </c>
      <c r="M23" s="71">
        <v>2</v>
      </c>
      <c r="N23" s="71">
        <v>2</v>
      </c>
      <c r="O23" s="71">
        <v>2</v>
      </c>
      <c r="P23" s="71">
        <v>2</v>
      </c>
      <c r="Q23" s="71">
        <v>2</v>
      </c>
      <c r="R23" s="71">
        <v>2</v>
      </c>
      <c r="S23" s="71">
        <v>2</v>
      </c>
      <c r="T23" s="71">
        <v>2</v>
      </c>
      <c r="U23" s="83">
        <v>0</v>
      </c>
      <c r="V23" s="19">
        <f t="shared" si="19"/>
        <v>32</v>
      </c>
      <c r="W23" s="23">
        <v>0</v>
      </c>
      <c r="X23" s="23">
        <v>0</v>
      </c>
      <c r="Y23" s="20">
        <v>2</v>
      </c>
      <c r="Z23" s="71">
        <v>2</v>
      </c>
      <c r="AA23" s="71">
        <v>2</v>
      </c>
      <c r="AB23" s="71">
        <v>2</v>
      </c>
      <c r="AC23" s="71">
        <v>2</v>
      </c>
      <c r="AD23" s="71">
        <v>2</v>
      </c>
      <c r="AE23" s="71">
        <v>2</v>
      </c>
      <c r="AF23" s="71">
        <v>2</v>
      </c>
      <c r="AG23" s="71">
        <v>2</v>
      </c>
      <c r="AH23" s="71">
        <v>2</v>
      </c>
      <c r="AI23" s="71">
        <v>2</v>
      </c>
      <c r="AJ23" s="71">
        <v>2</v>
      </c>
      <c r="AK23" s="202">
        <v>2</v>
      </c>
      <c r="AL23" s="71">
        <v>2</v>
      </c>
      <c r="AM23" s="71">
        <v>2</v>
      </c>
      <c r="AN23" s="71">
        <v>2</v>
      </c>
      <c r="AO23" s="71">
        <v>2</v>
      </c>
      <c r="AP23" s="71">
        <v>2</v>
      </c>
      <c r="AQ23" s="71">
        <v>2</v>
      </c>
      <c r="AR23" s="71">
        <v>2</v>
      </c>
      <c r="AS23" s="71">
        <v>2</v>
      </c>
      <c r="AT23" s="71">
        <v>2</v>
      </c>
      <c r="AU23" s="71">
        <v>2</v>
      </c>
      <c r="AV23" s="84">
        <v>0</v>
      </c>
      <c r="AW23" s="74">
        <f t="shared" si="17"/>
        <v>46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19">
        <f t="shared" si="7"/>
        <v>78</v>
      </c>
    </row>
    <row r="24" spans="1:59" x14ac:dyDescent="0.25">
      <c r="A24" s="271"/>
      <c r="B24" s="266"/>
      <c r="C24" s="281"/>
      <c r="D24" s="18" t="s">
        <v>59</v>
      </c>
      <c r="E24" s="18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83">
        <v>0</v>
      </c>
      <c r="V24" s="19">
        <f t="shared" si="19"/>
        <v>16</v>
      </c>
      <c r="W24" s="23">
        <v>0</v>
      </c>
      <c r="X24" s="23">
        <v>0</v>
      </c>
      <c r="Y24" s="18">
        <v>1</v>
      </c>
      <c r="Z24" s="73">
        <v>1</v>
      </c>
      <c r="AA24" s="73">
        <v>1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1</v>
      </c>
      <c r="AI24" s="73">
        <v>1</v>
      </c>
      <c r="AJ24" s="73">
        <v>1</v>
      </c>
      <c r="AK24" s="204">
        <v>1</v>
      </c>
      <c r="AL24" s="73">
        <v>1</v>
      </c>
      <c r="AM24" s="73">
        <v>1</v>
      </c>
      <c r="AN24" s="73">
        <v>1</v>
      </c>
      <c r="AO24" s="73">
        <v>1</v>
      </c>
      <c r="AP24" s="73">
        <v>1</v>
      </c>
      <c r="AQ24" s="73">
        <v>1</v>
      </c>
      <c r="AR24" s="73">
        <v>1</v>
      </c>
      <c r="AS24" s="73">
        <v>1</v>
      </c>
      <c r="AT24" s="73">
        <v>1</v>
      </c>
      <c r="AU24" s="73">
        <v>1</v>
      </c>
      <c r="AV24" s="84">
        <v>0</v>
      </c>
      <c r="AW24" s="74">
        <f t="shared" si="17"/>
        <v>23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19">
        <f t="shared" si="7"/>
        <v>39</v>
      </c>
    </row>
    <row r="25" spans="1:59" x14ac:dyDescent="0.25">
      <c r="A25" s="271"/>
      <c r="B25" s="265" t="s">
        <v>176</v>
      </c>
      <c r="C25" s="284" t="s">
        <v>73</v>
      </c>
      <c r="D25" s="18" t="s">
        <v>58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83">
        <v>0</v>
      </c>
      <c r="V25" s="19">
        <f t="shared" si="19"/>
        <v>32</v>
      </c>
      <c r="W25" s="23">
        <v>0</v>
      </c>
      <c r="X25" s="23">
        <v>0</v>
      </c>
      <c r="Y25" s="140">
        <v>2</v>
      </c>
      <c r="Z25" s="140">
        <v>2</v>
      </c>
      <c r="AA25" s="140">
        <v>2</v>
      </c>
      <c r="AB25" s="140">
        <v>2</v>
      </c>
      <c r="AC25" s="140">
        <v>2</v>
      </c>
      <c r="AD25" s="140">
        <v>2</v>
      </c>
      <c r="AE25" s="20">
        <v>2</v>
      </c>
      <c r="AF25" s="20">
        <v>2</v>
      </c>
      <c r="AG25" s="20">
        <v>2</v>
      </c>
      <c r="AH25" s="126">
        <v>2</v>
      </c>
      <c r="AI25" s="126">
        <v>2</v>
      </c>
      <c r="AJ25" s="126">
        <v>2</v>
      </c>
      <c r="AK25" s="202">
        <v>2</v>
      </c>
      <c r="AL25" s="126">
        <v>2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2</v>
      </c>
      <c r="AT25" s="14">
        <v>2</v>
      </c>
      <c r="AU25" s="14">
        <v>2</v>
      </c>
      <c r="AV25" s="84">
        <v>0</v>
      </c>
      <c r="AW25" s="74">
        <f t="shared" si="17"/>
        <v>40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19">
        <f t="shared" si="7"/>
        <v>72</v>
      </c>
    </row>
    <row r="26" spans="1:59" x14ac:dyDescent="0.25">
      <c r="A26" s="271"/>
      <c r="B26" s="266"/>
      <c r="C26" s="285"/>
      <c r="D26" s="18" t="s">
        <v>59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83">
        <v>0</v>
      </c>
      <c r="V26" s="19">
        <f t="shared" si="19"/>
        <v>16</v>
      </c>
      <c r="W26" s="23">
        <v>0</v>
      </c>
      <c r="X26" s="23">
        <v>0</v>
      </c>
      <c r="Y26" s="18">
        <f>Y25/2</f>
        <v>1</v>
      </c>
      <c r="Z26" s="124">
        <f t="shared" ref="Z26:AU26" si="23">Z25/2</f>
        <v>1</v>
      </c>
      <c r="AA26" s="124">
        <f t="shared" si="23"/>
        <v>1</v>
      </c>
      <c r="AB26" s="124">
        <f t="shared" si="23"/>
        <v>1</v>
      </c>
      <c r="AC26" s="124">
        <f t="shared" si="23"/>
        <v>1</v>
      </c>
      <c r="AD26" s="124">
        <f t="shared" si="23"/>
        <v>1</v>
      </c>
      <c r="AE26" s="124">
        <f t="shared" si="23"/>
        <v>1</v>
      </c>
      <c r="AF26" s="124">
        <f t="shared" si="23"/>
        <v>1</v>
      </c>
      <c r="AG26" s="124">
        <f t="shared" si="23"/>
        <v>1</v>
      </c>
      <c r="AH26" s="124">
        <f t="shared" si="23"/>
        <v>1</v>
      </c>
      <c r="AI26" s="124">
        <f t="shared" si="23"/>
        <v>1</v>
      </c>
      <c r="AJ26" s="124">
        <f t="shared" si="23"/>
        <v>1</v>
      </c>
      <c r="AK26" s="204">
        <f t="shared" si="23"/>
        <v>1</v>
      </c>
      <c r="AL26" s="124">
        <f t="shared" si="23"/>
        <v>1</v>
      </c>
      <c r="AM26" s="124">
        <f t="shared" si="23"/>
        <v>0.5</v>
      </c>
      <c r="AN26" s="124">
        <f t="shared" si="23"/>
        <v>0.5</v>
      </c>
      <c r="AO26" s="124">
        <f t="shared" si="23"/>
        <v>0.5</v>
      </c>
      <c r="AP26" s="124">
        <f t="shared" si="23"/>
        <v>0.5</v>
      </c>
      <c r="AQ26" s="124">
        <f t="shared" si="23"/>
        <v>0.5</v>
      </c>
      <c r="AR26" s="124">
        <f t="shared" si="23"/>
        <v>0.5</v>
      </c>
      <c r="AS26" s="124">
        <f t="shared" si="23"/>
        <v>1</v>
      </c>
      <c r="AT26" s="124">
        <f t="shared" si="23"/>
        <v>1</v>
      </c>
      <c r="AU26" s="124">
        <f t="shared" si="23"/>
        <v>1</v>
      </c>
      <c r="AV26" s="84">
        <v>0</v>
      </c>
      <c r="AW26" s="74">
        <f t="shared" si="17"/>
        <v>20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19">
        <f t="shared" si="7"/>
        <v>36</v>
      </c>
    </row>
    <row r="27" spans="1:59" x14ac:dyDescent="0.25">
      <c r="A27" s="271"/>
      <c r="B27" s="265" t="s">
        <v>177</v>
      </c>
      <c r="C27" s="289" t="s">
        <v>159</v>
      </c>
      <c r="D27" s="18" t="s">
        <v>58</v>
      </c>
      <c r="E27" s="20">
        <v>1</v>
      </c>
      <c r="F27" s="71">
        <v>1</v>
      </c>
      <c r="G27" s="71">
        <v>1</v>
      </c>
      <c r="H27" s="71">
        <v>1</v>
      </c>
      <c r="I27" s="71">
        <v>1</v>
      </c>
      <c r="J27" s="71">
        <v>1</v>
      </c>
      <c r="K27" s="71">
        <v>1</v>
      </c>
      <c r="L27" s="71">
        <v>1</v>
      </c>
      <c r="M27" s="71">
        <v>1</v>
      </c>
      <c r="N27" s="71">
        <v>1</v>
      </c>
      <c r="O27" s="71">
        <v>1</v>
      </c>
      <c r="P27" s="71">
        <v>1</v>
      </c>
      <c r="Q27" s="71">
        <v>1</v>
      </c>
      <c r="R27" s="71">
        <v>1</v>
      </c>
      <c r="S27" s="71">
        <v>1</v>
      </c>
      <c r="T27" s="71">
        <v>1</v>
      </c>
      <c r="U27" s="83">
        <v>0</v>
      </c>
      <c r="V27" s="19">
        <f t="shared" si="19"/>
        <v>16</v>
      </c>
      <c r="W27" s="23">
        <v>0</v>
      </c>
      <c r="X27" s="23">
        <v>0</v>
      </c>
      <c r="Y27" s="20">
        <v>1</v>
      </c>
      <c r="Z27" s="71">
        <v>1</v>
      </c>
      <c r="AA27" s="71">
        <v>1</v>
      </c>
      <c r="AB27" s="71">
        <v>1</v>
      </c>
      <c r="AC27" s="71">
        <v>1</v>
      </c>
      <c r="AD27" s="71">
        <v>1</v>
      </c>
      <c r="AE27" s="71">
        <v>1</v>
      </c>
      <c r="AF27" s="71">
        <v>1</v>
      </c>
      <c r="AG27" s="71">
        <v>1</v>
      </c>
      <c r="AH27" s="71">
        <v>1</v>
      </c>
      <c r="AI27" s="71">
        <v>1</v>
      </c>
      <c r="AJ27" s="71">
        <v>1</v>
      </c>
      <c r="AK27" s="202">
        <v>1</v>
      </c>
      <c r="AL27" s="71">
        <v>1</v>
      </c>
      <c r="AM27" s="71">
        <v>1</v>
      </c>
      <c r="AN27" s="71">
        <v>1</v>
      </c>
      <c r="AO27" s="71">
        <v>1</v>
      </c>
      <c r="AP27" s="71">
        <v>1</v>
      </c>
      <c r="AQ27" s="71">
        <v>1</v>
      </c>
      <c r="AR27" s="71">
        <v>1</v>
      </c>
      <c r="AS27" s="14">
        <v>0</v>
      </c>
      <c r="AT27" s="14">
        <v>0</v>
      </c>
      <c r="AU27" s="14">
        <v>0</v>
      </c>
      <c r="AV27" s="84">
        <v>0</v>
      </c>
      <c r="AW27" s="74">
        <f t="shared" si="17"/>
        <v>20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19">
        <f t="shared" si="7"/>
        <v>36</v>
      </c>
    </row>
    <row r="28" spans="1:59" x14ac:dyDescent="0.25">
      <c r="A28" s="271"/>
      <c r="B28" s="266"/>
      <c r="C28" s="290"/>
      <c r="D28" s="18" t="s">
        <v>59</v>
      </c>
      <c r="E28" s="18">
        <v>0.5</v>
      </c>
      <c r="F28" s="73">
        <v>0.5</v>
      </c>
      <c r="G28" s="73">
        <v>0.5</v>
      </c>
      <c r="H28" s="73">
        <v>0.5</v>
      </c>
      <c r="I28" s="73">
        <v>0.5</v>
      </c>
      <c r="J28" s="73">
        <v>0.5</v>
      </c>
      <c r="K28" s="73">
        <v>0.5</v>
      </c>
      <c r="L28" s="73">
        <v>0.5</v>
      </c>
      <c r="M28" s="73">
        <v>0.5</v>
      </c>
      <c r="N28" s="73">
        <v>0.5</v>
      </c>
      <c r="O28" s="73">
        <v>0.5</v>
      </c>
      <c r="P28" s="73">
        <v>0.5</v>
      </c>
      <c r="Q28" s="73">
        <v>0.5</v>
      </c>
      <c r="R28" s="73">
        <v>0.5</v>
      </c>
      <c r="S28" s="73">
        <v>0.5</v>
      </c>
      <c r="T28" s="73">
        <v>0.5</v>
      </c>
      <c r="U28" s="83">
        <v>0</v>
      </c>
      <c r="V28" s="19">
        <f t="shared" si="19"/>
        <v>8</v>
      </c>
      <c r="W28" s="23">
        <v>0</v>
      </c>
      <c r="X28" s="23">
        <v>0</v>
      </c>
      <c r="Y28" s="124">
        <v>0.5</v>
      </c>
      <c r="Z28" s="124">
        <v>0.5</v>
      </c>
      <c r="AA28" s="124">
        <v>0.5</v>
      </c>
      <c r="AB28" s="73">
        <v>0.5</v>
      </c>
      <c r="AC28" s="73">
        <v>0.5</v>
      </c>
      <c r="AD28" s="73">
        <v>0.5</v>
      </c>
      <c r="AE28" s="73">
        <v>0.5</v>
      </c>
      <c r="AF28" s="73">
        <v>0.5</v>
      </c>
      <c r="AG28" s="73">
        <v>0.5</v>
      </c>
      <c r="AH28" s="73">
        <v>0.5</v>
      </c>
      <c r="AI28" s="73">
        <v>0.5</v>
      </c>
      <c r="AJ28" s="73">
        <v>0.5</v>
      </c>
      <c r="AK28" s="204">
        <v>0.5</v>
      </c>
      <c r="AL28" s="73">
        <v>0.5</v>
      </c>
      <c r="AM28" s="73">
        <v>0.5</v>
      </c>
      <c r="AN28" s="73">
        <v>0.5</v>
      </c>
      <c r="AO28" s="73">
        <v>0.5</v>
      </c>
      <c r="AP28" s="73">
        <v>0.5</v>
      </c>
      <c r="AQ28" s="73">
        <v>0.5</v>
      </c>
      <c r="AR28" s="73">
        <v>0.5</v>
      </c>
      <c r="AS28" s="73">
        <v>0</v>
      </c>
      <c r="AT28" s="124">
        <v>0</v>
      </c>
      <c r="AU28" s="124">
        <v>0</v>
      </c>
      <c r="AV28" s="84">
        <v>0</v>
      </c>
      <c r="AW28" s="74">
        <f t="shared" si="17"/>
        <v>10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19">
        <f t="shared" si="7"/>
        <v>18</v>
      </c>
    </row>
    <row r="29" spans="1:59" x14ac:dyDescent="0.25">
      <c r="A29" s="271"/>
      <c r="B29" s="287" t="s">
        <v>178</v>
      </c>
      <c r="C29" s="255" t="s">
        <v>160</v>
      </c>
      <c r="D29" s="25" t="s">
        <v>58</v>
      </c>
      <c r="E29" s="8">
        <f>E31+E33+E35+E37</f>
        <v>12</v>
      </c>
      <c r="F29" s="172">
        <f t="shared" ref="F29:T29" si="24">F31+F33+F35+F37</f>
        <v>12</v>
      </c>
      <c r="G29" s="172">
        <f t="shared" si="24"/>
        <v>12</v>
      </c>
      <c r="H29" s="172">
        <f t="shared" si="24"/>
        <v>12</v>
      </c>
      <c r="I29" s="172">
        <f t="shared" si="24"/>
        <v>12</v>
      </c>
      <c r="J29" s="172">
        <f t="shared" si="24"/>
        <v>12</v>
      </c>
      <c r="K29" s="172">
        <f t="shared" si="24"/>
        <v>12</v>
      </c>
      <c r="L29" s="172">
        <f t="shared" si="24"/>
        <v>12</v>
      </c>
      <c r="M29" s="172">
        <f t="shared" si="24"/>
        <v>12</v>
      </c>
      <c r="N29" s="172">
        <f t="shared" si="24"/>
        <v>12</v>
      </c>
      <c r="O29" s="172">
        <f t="shared" si="24"/>
        <v>12</v>
      </c>
      <c r="P29" s="172">
        <f t="shared" si="24"/>
        <v>12</v>
      </c>
      <c r="Q29" s="172">
        <f t="shared" si="24"/>
        <v>12</v>
      </c>
      <c r="R29" s="172">
        <f t="shared" si="24"/>
        <v>12</v>
      </c>
      <c r="S29" s="172">
        <f t="shared" si="24"/>
        <v>12</v>
      </c>
      <c r="T29" s="172">
        <f t="shared" si="24"/>
        <v>12</v>
      </c>
      <c r="U29" s="8">
        <v>0</v>
      </c>
      <c r="V29" s="8">
        <f t="shared" ref="V29:V62" si="25">SUM(E29:U29)</f>
        <v>192</v>
      </c>
      <c r="W29" s="25">
        <v>0</v>
      </c>
      <c r="X29" s="25">
        <v>0</v>
      </c>
      <c r="Y29" s="8">
        <f>Y31+Y33+Y37+Y35</f>
        <v>11</v>
      </c>
      <c r="Z29" s="172">
        <f t="shared" ref="Z29:AU29" si="26">Z31+Z33+Z37+Z35</f>
        <v>11</v>
      </c>
      <c r="AA29" s="172">
        <f t="shared" si="26"/>
        <v>11</v>
      </c>
      <c r="AB29" s="172">
        <f t="shared" si="26"/>
        <v>11</v>
      </c>
      <c r="AC29" s="172">
        <f t="shared" si="26"/>
        <v>11</v>
      </c>
      <c r="AD29" s="172">
        <f t="shared" si="26"/>
        <v>11</v>
      </c>
      <c r="AE29" s="172">
        <f t="shared" si="26"/>
        <v>11</v>
      </c>
      <c r="AF29" s="172">
        <f t="shared" si="26"/>
        <v>11</v>
      </c>
      <c r="AG29" s="172">
        <f t="shared" si="26"/>
        <v>11</v>
      </c>
      <c r="AH29" s="172">
        <f t="shared" si="26"/>
        <v>11</v>
      </c>
      <c r="AI29" s="172">
        <f t="shared" si="26"/>
        <v>11</v>
      </c>
      <c r="AJ29" s="172">
        <f t="shared" si="26"/>
        <v>11</v>
      </c>
      <c r="AK29" s="98">
        <f t="shared" si="26"/>
        <v>11</v>
      </c>
      <c r="AL29" s="172">
        <f t="shared" si="26"/>
        <v>12</v>
      </c>
      <c r="AM29" s="172">
        <f t="shared" si="26"/>
        <v>12</v>
      </c>
      <c r="AN29" s="172">
        <f t="shared" si="26"/>
        <v>12</v>
      </c>
      <c r="AO29" s="172">
        <f t="shared" si="26"/>
        <v>12</v>
      </c>
      <c r="AP29" s="172">
        <f t="shared" si="26"/>
        <v>12</v>
      </c>
      <c r="AQ29" s="172">
        <f t="shared" si="26"/>
        <v>12</v>
      </c>
      <c r="AR29" s="172">
        <f t="shared" si="26"/>
        <v>12</v>
      </c>
      <c r="AS29" s="172">
        <f t="shared" si="26"/>
        <v>13</v>
      </c>
      <c r="AT29" s="172">
        <f t="shared" si="26"/>
        <v>13</v>
      </c>
      <c r="AU29" s="172">
        <f t="shared" si="26"/>
        <v>13</v>
      </c>
      <c r="AV29" s="25">
        <v>0</v>
      </c>
      <c r="AW29" s="74">
        <f t="shared" si="17"/>
        <v>266</v>
      </c>
      <c r="AX29" s="25">
        <f t="shared" ref="AX29:BF29" si="27">AX31+AX79</f>
        <v>0</v>
      </c>
      <c r="AY29" s="25">
        <f t="shared" si="27"/>
        <v>0</v>
      </c>
      <c r="AZ29" s="25">
        <f t="shared" si="27"/>
        <v>0</v>
      </c>
      <c r="BA29" s="25">
        <f t="shared" si="27"/>
        <v>0</v>
      </c>
      <c r="BB29" s="25">
        <f t="shared" si="27"/>
        <v>0</v>
      </c>
      <c r="BC29" s="25">
        <f t="shared" si="27"/>
        <v>0</v>
      </c>
      <c r="BD29" s="25">
        <f t="shared" si="27"/>
        <v>0</v>
      </c>
      <c r="BE29" s="25">
        <f t="shared" si="27"/>
        <v>0</v>
      </c>
      <c r="BF29" s="25">
        <f t="shared" si="27"/>
        <v>0</v>
      </c>
      <c r="BG29" s="8">
        <f t="shared" si="7"/>
        <v>458</v>
      </c>
    </row>
    <row r="30" spans="1:59" x14ac:dyDescent="0.25">
      <c r="A30" s="271"/>
      <c r="B30" s="287"/>
      <c r="C30" s="256"/>
      <c r="D30" s="25" t="s">
        <v>59</v>
      </c>
      <c r="E30" s="25">
        <f>E32+E34+E36+E38</f>
        <v>6</v>
      </c>
      <c r="F30" s="168">
        <f t="shared" ref="F30:T30" si="28">F32+F34+F36+F38</f>
        <v>6</v>
      </c>
      <c r="G30" s="168">
        <f t="shared" si="28"/>
        <v>6</v>
      </c>
      <c r="H30" s="168">
        <f t="shared" si="28"/>
        <v>6</v>
      </c>
      <c r="I30" s="168">
        <f t="shared" si="28"/>
        <v>6</v>
      </c>
      <c r="J30" s="168">
        <f t="shared" si="28"/>
        <v>6</v>
      </c>
      <c r="K30" s="168">
        <f t="shared" si="28"/>
        <v>6</v>
      </c>
      <c r="L30" s="168">
        <f t="shared" si="28"/>
        <v>6</v>
      </c>
      <c r="M30" s="168">
        <f t="shared" si="28"/>
        <v>6</v>
      </c>
      <c r="N30" s="168">
        <f t="shared" si="28"/>
        <v>6</v>
      </c>
      <c r="O30" s="168">
        <f t="shared" si="28"/>
        <v>6</v>
      </c>
      <c r="P30" s="168">
        <f t="shared" si="28"/>
        <v>6</v>
      </c>
      <c r="Q30" s="168">
        <f t="shared" si="28"/>
        <v>6</v>
      </c>
      <c r="R30" s="168">
        <f t="shared" si="28"/>
        <v>6</v>
      </c>
      <c r="S30" s="168">
        <f t="shared" si="28"/>
        <v>6</v>
      </c>
      <c r="T30" s="168">
        <f t="shared" si="28"/>
        <v>6</v>
      </c>
      <c r="U30" s="8">
        <v>0</v>
      </c>
      <c r="V30" s="8">
        <f t="shared" si="25"/>
        <v>96</v>
      </c>
      <c r="W30" s="25">
        <v>0</v>
      </c>
      <c r="X30" s="25">
        <v>0</v>
      </c>
      <c r="Y30" s="25">
        <f>Y32+Y34+Y38+Y36</f>
        <v>5.5</v>
      </c>
      <c r="Z30" s="168">
        <f t="shared" ref="Z30:AU30" si="29">Z32+Z34+Z38+Z36</f>
        <v>5.5</v>
      </c>
      <c r="AA30" s="168">
        <f t="shared" si="29"/>
        <v>5.5</v>
      </c>
      <c r="AB30" s="168">
        <f t="shared" si="29"/>
        <v>5.5</v>
      </c>
      <c r="AC30" s="168">
        <f t="shared" si="29"/>
        <v>5.5</v>
      </c>
      <c r="AD30" s="168">
        <f t="shared" si="29"/>
        <v>5.5</v>
      </c>
      <c r="AE30" s="168">
        <f t="shared" si="29"/>
        <v>5.5</v>
      </c>
      <c r="AF30" s="168">
        <f t="shared" si="29"/>
        <v>5.5</v>
      </c>
      <c r="AG30" s="168">
        <f t="shared" si="29"/>
        <v>5.5</v>
      </c>
      <c r="AH30" s="168">
        <f t="shared" si="29"/>
        <v>5.5</v>
      </c>
      <c r="AI30" s="168">
        <f t="shared" si="29"/>
        <v>5.5</v>
      </c>
      <c r="AJ30" s="168">
        <f t="shared" si="29"/>
        <v>5.5</v>
      </c>
      <c r="AK30" s="28">
        <f t="shared" si="29"/>
        <v>5</v>
      </c>
      <c r="AL30" s="168">
        <f t="shared" si="29"/>
        <v>6</v>
      </c>
      <c r="AM30" s="168">
        <f t="shared" si="29"/>
        <v>6</v>
      </c>
      <c r="AN30" s="168">
        <f t="shared" si="29"/>
        <v>6</v>
      </c>
      <c r="AO30" s="168">
        <f t="shared" si="29"/>
        <v>6</v>
      </c>
      <c r="AP30" s="168">
        <f t="shared" si="29"/>
        <v>6</v>
      </c>
      <c r="AQ30" s="168">
        <f t="shared" si="29"/>
        <v>6</v>
      </c>
      <c r="AR30" s="168">
        <f t="shared" si="29"/>
        <v>6</v>
      </c>
      <c r="AS30" s="168">
        <f t="shared" si="29"/>
        <v>6.5</v>
      </c>
      <c r="AT30" s="168">
        <f t="shared" si="29"/>
        <v>6.5</v>
      </c>
      <c r="AU30" s="168">
        <f t="shared" si="29"/>
        <v>8</v>
      </c>
      <c r="AV30" s="25">
        <v>0</v>
      </c>
      <c r="AW30" s="74">
        <f t="shared" si="17"/>
        <v>134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8">
        <f t="shared" si="7"/>
        <v>230</v>
      </c>
    </row>
    <row r="31" spans="1:59" x14ac:dyDescent="0.25">
      <c r="A31" s="271"/>
      <c r="B31" s="288" t="s">
        <v>230</v>
      </c>
      <c r="C31" s="284" t="s">
        <v>231</v>
      </c>
      <c r="D31" s="18" t="s">
        <v>58</v>
      </c>
      <c r="E31" s="20">
        <v>2</v>
      </c>
      <c r="F31" s="171">
        <v>2</v>
      </c>
      <c r="G31" s="171">
        <v>2</v>
      </c>
      <c r="H31" s="171">
        <v>2</v>
      </c>
      <c r="I31" s="171">
        <v>2</v>
      </c>
      <c r="J31" s="171">
        <v>2</v>
      </c>
      <c r="K31" s="171">
        <v>2</v>
      </c>
      <c r="L31" s="171">
        <v>2</v>
      </c>
      <c r="M31" s="171">
        <v>2</v>
      </c>
      <c r="N31" s="171">
        <v>2</v>
      </c>
      <c r="O31" s="171">
        <v>2</v>
      </c>
      <c r="P31" s="171">
        <v>2</v>
      </c>
      <c r="Q31" s="171">
        <v>2</v>
      </c>
      <c r="R31" s="171">
        <v>2</v>
      </c>
      <c r="S31" s="171">
        <v>2</v>
      </c>
      <c r="T31" s="171">
        <v>2</v>
      </c>
      <c r="U31" s="83">
        <v>0</v>
      </c>
      <c r="V31" s="19">
        <f t="shared" si="25"/>
        <v>32</v>
      </c>
      <c r="W31" s="23">
        <v>0</v>
      </c>
      <c r="X31" s="23">
        <v>0</v>
      </c>
      <c r="Y31" s="20">
        <v>1</v>
      </c>
      <c r="Z31" s="171">
        <v>1</v>
      </c>
      <c r="AA31" s="171">
        <v>1</v>
      </c>
      <c r="AB31" s="171">
        <v>1</v>
      </c>
      <c r="AC31" s="171">
        <v>1</v>
      </c>
      <c r="AD31" s="171">
        <v>1</v>
      </c>
      <c r="AE31" s="171">
        <v>1</v>
      </c>
      <c r="AF31" s="171">
        <v>1</v>
      </c>
      <c r="AG31" s="171">
        <v>1</v>
      </c>
      <c r="AH31" s="171">
        <v>1</v>
      </c>
      <c r="AI31" s="171">
        <v>1</v>
      </c>
      <c r="AJ31" s="171">
        <v>1</v>
      </c>
      <c r="AK31" s="202">
        <v>1</v>
      </c>
      <c r="AL31" s="171">
        <v>1</v>
      </c>
      <c r="AM31" s="171">
        <v>1</v>
      </c>
      <c r="AN31" s="171">
        <v>1</v>
      </c>
      <c r="AO31" s="171">
        <v>1</v>
      </c>
      <c r="AP31" s="171">
        <v>1</v>
      </c>
      <c r="AQ31" s="171">
        <v>1</v>
      </c>
      <c r="AR31" s="171">
        <v>1</v>
      </c>
      <c r="AS31" s="171">
        <v>1</v>
      </c>
      <c r="AT31" s="171">
        <v>1</v>
      </c>
      <c r="AU31" s="171">
        <v>1</v>
      </c>
      <c r="AV31" s="84">
        <v>0</v>
      </c>
      <c r="AW31" s="74">
        <f t="shared" si="17"/>
        <v>23</v>
      </c>
      <c r="AX31" s="23">
        <f>AX35+AX81</f>
        <v>0</v>
      </c>
      <c r="AY31" s="23">
        <f t="shared" ref="AY31:BF31" si="30">AY35+AY81</f>
        <v>0</v>
      </c>
      <c r="AZ31" s="23">
        <f t="shared" si="30"/>
        <v>0</v>
      </c>
      <c r="BA31" s="23">
        <f t="shared" si="30"/>
        <v>0</v>
      </c>
      <c r="BB31" s="23">
        <f t="shared" si="30"/>
        <v>0</v>
      </c>
      <c r="BC31" s="23">
        <f t="shared" si="30"/>
        <v>0</v>
      </c>
      <c r="BD31" s="23">
        <f t="shared" si="30"/>
        <v>0</v>
      </c>
      <c r="BE31" s="23">
        <f t="shared" si="30"/>
        <v>0</v>
      </c>
      <c r="BF31" s="23">
        <f t="shared" si="30"/>
        <v>0</v>
      </c>
      <c r="BG31" s="19">
        <f t="shared" si="7"/>
        <v>55</v>
      </c>
    </row>
    <row r="32" spans="1:59" x14ac:dyDescent="0.25">
      <c r="A32" s="271"/>
      <c r="B32" s="288"/>
      <c r="C32" s="285"/>
      <c r="D32" s="18" t="s">
        <v>59</v>
      </c>
      <c r="E32" s="18">
        <f>E31/2</f>
        <v>1</v>
      </c>
      <c r="F32" s="73">
        <f t="shared" ref="F32:T32" si="31">F31/2</f>
        <v>1</v>
      </c>
      <c r="G32" s="73">
        <f t="shared" si="31"/>
        <v>1</v>
      </c>
      <c r="H32" s="73">
        <f t="shared" si="31"/>
        <v>1</v>
      </c>
      <c r="I32" s="73">
        <f t="shared" si="31"/>
        <v>1</v>
      </c>
      <c r="J32" s="73">
        <f t="shared" si="31"/>
        <v>1</v>
      </c>
      <c r="K32" s="73">
        <f t="shared" si="31"/>
        <v>1</v>
      </c>
      <c r="L32" s="73">
        <f t="shared" si="31"/>
        <v>1</v>
      </c>
      <c r="M32" s="73">
        <f t="shared" si="31"/>
        <v>1</v>
      </c>
      <c r="N32" s="73">
        <f t="shared" si="31"/>
        <v>1</v>
      </c>
      <c r="O32" s="73">
        <f t="shared" si="31"/>
        <v>1</v>
      </c>
      <c r="P32" s="73">
        <f t="shared" si="31"/>
        <v>1</v>
      </c>
      <c r="Q32" s="73">
        <f t="shared" si="31"/>
        <v>1</v>
      </c>
      <c r="R32" s="73">
        <f t="shared" si="31"/>
        <v>1</v>
      </c>
      <c r="S32" s="73">
        <f t="shared" si="31"/>
        <v>1</v>
      </c>
      <c r="T32" s="73">
        <f t="shared" si="31"/>
        <v>1</v>
      </c>
      <c r="U32" s="83">
        <v>0</v>
      </c>
      <c r="V32" s="19">
        <f t="shared" si="25"/>
        <v>16</v>
      </c>
      <c r="W32" s="23">
        <v>0</v>
      </c>
      <c r="X32" s="23">
        <v>0</v>
      </c>
      <c r="Y32" s="18">
        <f>Y31/2</f>
        <v>0.5</v>
      </c>
      <c r="Z32" s="73">
        <f t="shared" ref="Z32:AT32" si="32">Z31/2</f>
        <v>0.5</v>
      </c>
      <c r="AA32" s="73">
        <f t="shared" si="32"/>
        <v>0.5</v>
      </c>
      <c r="AB32" s="73">
        <f t="shared" si="32"/>
        <v>0.5</v>
      </c>
      <c r="AC32" s="73">
        <f t="shared" si="32"/>
        <v>0.5</v>
      </c>
      <c r="AD32" s="73">
        <f t="shared" si="32"/>
        <v>0.5</v>
      </c>
      <c r="AE32" s="73">
        <f t="shared" si="32"/>
        <v>0.5</v>
      </c>
      <c r="AF32" s="73">
        <f t="shared" si="32"/>
        <v>0.5</v>
      </c>
      <c r="AG32" s="73">
        <f t="shared" si="32"/>
        <v>0.5</v>
      </c>
      <c r="AH32" s="73">
        <f t="shared" si="32"/>
        <v>0.5</v>
      </c>
      <c r="AI32" s="73">
        <f t="shared" si="32"/>
        <v>0.5</v>
      </c>
      <c r="AJ32" s="73">
        <f t="shared" si="32"/>
        <v>0.5</v>
      </c>
      <c r="AK32" s="204">
        <f t="shared" si="32"/>
        <v>0.5</v>
      </c>
      <c r="AL32" s="73">
        <f t="shared" si="32"/>
        <v>0.5</v>
      </c>
      <c r="AM32" s="73">
        <f t="shared" si="32"/>
        <v>0.5</v>
      </c>
      <c r="AN32" s="73">
        <f t="shared" si="32"/>
        <v>0.5</v>
      </c>
      <c r="AO32" s="73">
        <f t="shared" si="32"/>
        <v>0.5</v>
      </c>
      <c r="AP32" s="73">
        <f t="shared" si="32"/>
        <v>0.5</v>
      </c>
      <c r="AQ32" s="73">
        <f t="shared" si="32"/>
        <v>0.5</v>
      </c>
      <c r="AR32" s="73">
        <f t="shared" si="32"/>
        <v>0.5</v>
      </c>
      <c r="AS32" s="73">
        <f t="shared" si="32"/>
        <v>0.5</v>
      </c>
      <c r="AT32" s="73">
        <f t="shared" si="32"/>
        <v>0.5</v>
      </c>
      <c r="AU32" s="73">
        <v>1</v>
      </c>
      <c r="AV32" s="84">
        <v>0</v>
      </c>
      <c r="AW32" s="74">
        <f t="shared" si="17"/>
        <v>12</v>
      </c>
      <c r="AX32" s="23">
        <f>AX36+AX82</f>
        <v>0</v>
      </c>
      <c r="AY32" s="23">
        <f t="shared" ref="AY32:BF32" si="33">AY36+AY82</f>
        <v>0</v>
      </c>
      <c r="AZ32" s="23">
        <f t="shared" si="33"/>
        <v>0</v>
      </c>
      <c r="BA32" s="23">
        <f t="shared" si="33"/>
        <v>0</v>
      </c>
      <c r="BB32" s="23">
        <f t="shared" si="33"/>
        <v>0</v>
      </c>
      <c r="BC32" s="23">
        <f t="shared" si="33"/>
        <v>0</v>
      </c>
      <c r="BD32" s="23">
        <f t="shared" si="33"/>
        <v>0</v>
      </c>
      <c r="BE32" s="23">
        <f t="shared" si="33"/>
        <v>0</v>
      </c>
      <c r="BF32" s="23">
        <f t="shared" si="33"/>
        <v>0</v>
      </c>
      <c r="BG32" s="19">
        <f t="shared" si="7"/>
        <v>28</v>
      </c>
    </row>
    <row r="33" spans="1:59" s="1" customFormat="1" x14ac:dyDescent="0.25">
      <c r="A33" s="271"/>
      <c r="B33" s="288" t="s">
        <v>232</v>
      </c>
      <c r="C33" s="284" t="s">
        <v>233</v>
      </c>
      <c r="D33" s="169" t="s">
        <v>58</v>
      </c>
      <c r="E33" s="169">
        <v>2</v>
      </c>
      <c r="F33" s="169">
        <v>2</v>
      </c>
      <c r="G33" s="169">
        <v>2</v>
      </c>
      <c r="H33" s="169">
        <v>2</v>
      </c>
      <c r="I33" s="169">
        <v>2</v>
      </c>
      <c r="J33" s="169">
        <v>2</v>
      </c>
      <c r="K33" s="169">
        <v>2</v>
      </c>
      <c r="L33" s="169">
        <v>2</v>
      </c>
      <c r="M33" s="169">
        <v>2</v>
      </c>
      <c r="N33" s="169">
        <v>2</v>
      </c>
      <c r="O33" s="169">
        <v>2</v>
      </c>
      <c r="P33" s="169">
        <v>2</v>
      </c>
      <c r="Q33" s="169">
        <v>2</v>
      </c>
      <c r="R33" s="169">
        <v>2</v>
      </c>
      <c r="S33" s="169">
        <v>2</v>
      </c>
      <c r="T33" s="169">
        <v>2</v>
      </c>
      <c r="U33" s="83">
        <v>0</v>
      </c>
      <c r="V33" s="170">
        <f t="shared" si="25"/>
        <v>32</v>
      </c>
      <c r="W33" s="23">
        <v>0</v>
      </c>
      <c r="X33" s="23">
        <v>0</v>
      </c>
      <c r="Y33" s="169">
        <v>3</v>
      </c>
      <c r="Z33" s="169">
        <v>3</v>
      </c>
      <c r="AA33" s="169">
        <v>3</v>
      </c>
      <c r="AB33" s="169">
        <v>3</v>
      </c>
      <c r="AC33" s="169">
        <v>3</v>
      </c>
      <c r="AD33" s="169">
        <v>3</v>
      </c>
      <c r="AE33" s="169">
        <v>3</v>
      </c>
      <c r="AF33" s="169">
        <v>3</v>
      </c>
      <c r="AG33" s="169">
        <v>3</v>
      </c>
      <c r="AH33" s="169">
        <v>3</v>
      </c>
      <c r="AI33" s="169">
        <v>3</v>
      </c>
      <c r="AJ33" s="169">
        <v>3</v>
      </c>
      <c r="AK33" s="204">
        <v>3</v>
      </c>
      <c r="AL33" s="169">
        <v>3</v>
      </c>
      <c r="AM33" s="169">
        <v>3</v>
      </c>
      <c r="AN33" s="169">
        <v>3</v>
      </c>
      <c r="AO33" s="169">
        <v>3</v>
      </c>
      <c r="AP33" s="169">
        <v>3</v>
      </c>
      <c r="AQ33" s="169">
        <v>3</v>
      </c>
      <c r="AR33" s="169">
        <v>3</v>
      </c>
      <c r="AS33" s="169">
        <v>3</v>
      </c>
      <c r="AT33" s="169">
        <v>3</v>
      </c>
      <c r="AU33" s="169">
        <v>3</v>
      </c>
      <c r="AV33" s="84">
        <v>0</v>
      </c>
      <c r="AW33" s="170">
        <f t="shared" si="17"/>
        <v>69</v>
      </c>
      <c r="AX33" s="23">
        <f t="shared" ref="AX33:BF33" si="34">AX37+AX83</f>
        <v>0</v>
      </c>
      <c r="AY33" s="23">
        <f t="shared" si="34"/>
        <v>0</v>
      </c>
      <c r="AZ33" s="23">
        <f t="shared" si="34"/>
        <v>0</v>
      </c>
      <c r="BA33" s="23">
        <f t="shared" si="34"/>
        <v>0</v>
      </c>
      <c r="BB33" s="23">
        <f t="shared" si="34"/>
        <v>0</v>
      </c>
      <c r="BC33" s="23">
        <f t="shared" si="34"/>
        <v>0</v>
      </c>
      <c r="BD33" s="23">
        <f t="shared" si="34"/>
        <v>0</v>
      </c>
      <c r="BE33" s="23">
        <f t="shared" si="34"/>
        <v>0</v>
      </c>
      <c r="BF33" s="23">
        <f t="shared" si="34"/>
        <v>0</v>
      </c>
      <c r="BG33" s="173">
        <f t="shared" ref="BG33:BG34" si="35">V33+AW33</f>
        <v>101</v>
      </c>
    </row>
    <row r="34" spans="1:59" s="1" customFormat="1" x14ac:dyDescent="0.25">
      <c r="A34" s="271"/>
      <c r="B34" s="288"/>
      <c r="C34" s="285"/>
      <c r="D34" s="169" t="s">
        <v>59</v>
      </c>
      <c r="E34" s="169">
        <v>1</v>
      </c>
      <c r="F34" s="169">
        <v>1</v>
      </c>
      <c r="G34" s="169">
        <v>1</v>
      </c>
      <c r="H34" s="169">
        <v>1</v>
      </c>
      <c r="I34" s="169">
        <v>1</v>
      </c>
      <c r="J34" s="169">
        <v>1</v>
      </c>
      <c r="K34" s="169">
        <v>1</v>
      </c>
      <c r="L34" s="169">
        <v>1</v>
      </c>
      <c r="M34" s="169">
        <v>1</v>
      </c>
      <c r="N34" s="169">
        <v>1</v>
      </c>
      <c r="O34" s="169">
        <v>1</v>
      </c>
      <c r="P34" s="169">
        <v>1</v>
      </c>
      <c r="Q34" s="169">
        <v>1</v>
      </c>
      <c r="R34" s="169">
        <v>1</v>
      </c>
      <c r="S34" s="169">
        <v>1</v>
      </c>
      <c r="T34" s="169">
        <v>1</v>
      </c>
      <c r="U34" s="83">
        <v>0</v>
      </c>
      <c r="V34" s="170">
        <f t="shared" si="25"/>
        <v>16</v>
      </c>
      <c r="W34" s="23">
        <v>0</v>
      </c>
      <c r="X34" s="23">
        <v>0</v>
      </c>
      <c r="Y34" s="169">
        <v>1.5</v>
      </c>
      <c r="Z34" s="169">
        <v>1.5</v>
      </c>
      <c r="AA34" s="169">
        <v>1.5</v>
      </c>
      <c r="AB34" s="169">
        <v>1.5</v>
      </c>
      <c r="AC34" s="169">
        <v>1.5</v>
      </c>
      <c r="AD34" s="169">
        <v>1.5</v>
      </c>
      <c r="AE34" s="169">
        <v>1.5</v>
      </c>
      <c r="AF34" s="169">
        <v>1.5</v>
      </c>
      <c r="AG34" s="169">
        <v>1.5</v>
      </c>
      <c r="AH34" s="169">
        <v>1.5</v>
      </c>
      <c r="AI34" s="169">
        <v>1.5</v>
      </c>
      <c r="AJ34" s="169">
        <v>1.5</v>
      </c>
      <c r="AK34" s="204">
        <v>1.5</v>
      </c>
      <c r="AL34" s="169">
        <v>1.5</v>
      </c>
      <c r="AM34" s="169">
        <v>1.5</v>
      </c>
      <c r="AN34" s="169">
        <v>1.5</v>
      </c>
      <c r="AO34" s="169">
        <v>1.5</v>
      </c>
      <c r="AP34" s="169">
        <v>1.5</v>
      </c>
      <c r="AQ34" s="169">
        <v>1.5</v>
      </c>
      <c r="AR34" s="169">
        <v>1.5</v>
      </c>
      <c r="AS34" s="169">
        <v>1.5</v>
      </c>
      <c r="AT34" s="169">
        <v>1.5</v>
      </c>
      <c r="AU34" s="194">
        <v>1</v>
      </c>
      <c r="AV34" s="84">
        <v>0</v>
      </c>
      <c r="AW34" s="170">
        <f t="shared" si="17"/>
        <v>34</v>
      </c>
      <c r="AX34" s="23">
        <f t="shared" ref="AX34:BF34" si="36">AX38+AX84</f>
        <v>0</v>
      </c>
      <c r="AY34" s="23">
        <f t="shared" si="36"/>
        <v>0</v>
      </c>
      <c r="AZ34" s="23">
        <f t="shared" si="36"/>
        <v>0</v>
      </c>
      <c r="BA34" s="23">
        <f t="shared" si="36"/>
        <v>0</v>
      </c>
      <c r="BB34" s="23">
        <f t="shared" si="36"/>
        <v>0</v>
      </c>
      <c r="BC34" s="23">
        <f t="shared" si="36"/>
        <v>0</v>
      </c>
      <c r="BD34" s="23">
        <f t="shared" si="36"/>
        <v>0</v>
      </c>
      <c r="BE34" s="23">
        <f t="shared" si="36"/>
        <v>0</v>
      </c>
      <c r="BF34" s="23">
        <f t="shared" si="36"/>
        <v>0</v>
      </c>
      <c r="BG34" s="173">
        <f t="shared" si="35"/>
        <v>50</v>
      </c>
    </row>
    <row r="35" spans="1:59" x14ac:dyDescent="0.25">
      <c r="A35" s="271"/>
      <c r="B35" s="288" t="s">
        <v>179</v>
      </c>
      <c r="C35" s="295" t="s">
        <v>238</v>
      </c>
      <c r="D35" s="73" t="s">
        <v>58</v>
      </c>
      <c r="E35" s="20">
        <v>4</v>
      </c>
      <c r="F35" s="126">
        <v>4</v>
      </c>
      <c r="G35" s="126">
        <v>4</v>
      </c>
      <c r="H35" s="126">
        <v>4</v>
      </c>
      <c r="I35" s="126">
        <v>4</v>
      </c>
      <c r="J35" s="126">
        <v>4</v>
      </c>
      <c r="K35" s="126">
        <v>4</v>
      </c>
      <c r="L35" s="126">
        <v>4</v>
      </c>
      <c r="M35" s="126">
        <v>4</v>
      </c>
      <c r="N35" s="126">
        <v>4</v>
      </c>
      <c r="O35" s="126">
        <v>4</v>
      </c>
      <c r="P35" s="126">
        <v>4</v>
      </c>
      <c r="Q35" s="126">
        <v>4</v>
      </c>
      <c r="R35" s="126">
        <v>4</v>
      </c>
      <c r="S35" s="126">
        <v>4</v>
      </c>
      <c r="T35" s="126">
        <v>4</v>
      </c>
      <c r="U35" s="83">
        <v>0</v>
      </c>
      <c r="V35" s="19">
        <f t="shared" si="25"/>
        <v>64</v>
      </c>
      <c r="W35" s="23">
        <v>0</v>
      </c>
      <c r="X35" s="23">
        <v>0</v>
      </c>
      <c r="Y35" s="20">
        <v>4</v>
      </c>
      <c r="Z35" s="126">
        <v>4</v>
      </c>
      <c r="AA35" s="126">
        <v>4</v>
      </c>
      <c r="AB35" s="126">
        <v>4</v>
      </c>
      <c r="AC35" s="126">
        <v>4</v>
      </c>
      <c r="AD35" s="126">
        <v>4</v>
      </c>
      <c r="AE35" s="126">
        <v>4</v>
      </c>
      <c r="AF35" s="126">
        <v>4</v>
      </c>
      <c r="AG35" s="126">
        <v>4</v>
      </c>
      <c r="AH35" s="126">
        <v>4</v>
      </c>
      <c r="AI35" s="126">
        <v>4</v>
      </c>
      <c r="AJ35" s="126">
        <v>4</v>
      </c>
      <c r="AK35" s="202">
        <v>4</v>
      </c>
      <c r="AL35" s="126">
        <v>4</v>
      </c>
      <c r="AM35" s="126">
        <v>4</v>
      </c>
      <c r="AN35" s="126">
        <v>4</v>
      </c>
      <c r="AO35" s="126">
        <v>4</v>
      </c>
      <c r="AP35" s="126">
        <v>4</v>
      </c>
      <c r="AQ35" s="126">
        <v>4</v>
      </c>
      <c r="AR35" s="126">
        <v>4</v>
      </c>
      <c r="AS35" s="192">
        <v>5</v>
      </c>
      <c r="AT35" s="192">
        <v>5</v>
      </c>
      <c r="AU35" s="126">
        <v>5</v>
      </c>
      <c r="AV35" s="84">
        <v>0</v>
      </c>
      <c r="AW35" s="74">
        <f t="shared" si="17"/>
        <v>95</v>
      </c>
      <c r="AX35" s="23">
        <f t="shared" ref="AX35:BF35" si="37">AX37+AX83</f>
        <v>0</v>
      </c>
      <c r="AY35" s="23">
        <f t="shared" si="37"/>
        <v>0</v>
      </c>
      <c r="AZ35" s="23">
        <f t="shared" si="37"/>
        <v>0</v>
      </c>
      <c r="BA35" s="23">
        <f t="shared" si="37"/>
        <v>0</v>
      </c>
      <c r="BB35" s="23">
        <f t="shared" si="37"/>
        <v>0</v>
      </c>
      <c r="BC35" s="23">
        <f t="shared" si="37"/>
        <v>0</v>
      </c>
      <c r="BD35" s="23">
        <f t="shared" si="37"/>
        <v>0</v>
      </c>
      <c r="BE35" s="23">
        <f t="shared" si="37"/>
        <v>0</v>
      </c>
      <c r="BF35" s="23">
        <f t="shared" si="37"/>
        <v>0</v>
      </c>
      <c r="BG35" s="19">
        <f t="shared" si="7"/>
        <v>159</v>
      </c>
    </row>
    <row r="36" spans="1:59" s="1" customFormat="1" x14ac:dyDescent="0.25">
      <c r="A36" s="271"/>
      <c r="B36" s="288"/>
      <c r="C36" s="296"/>
      <c r="D36" s="73" t="s">
        <v>59</v>
      </c>
      <c r="E36" s="71">
        <f>E35/2</f>
        <v>2</v>
      </c>
      <c r="F36" s="71">
        <f t="shared" ref="F36:T36" si="38">F35/2</f>
        <v>2</v>
      </c>
      <c r="G36" s="71">
        <f t="shared" si="38"/>
        <v>2</v>
      </c>
      <c r="H36" s="71">
        <f t="shared" si="38"/>
        <v>2</v>
      </c>
      <c r="I36" s="71">
        <f t="shared" si="38"/>
        <v>2</v>
      </c>
      <c r="J36" s="71">
        <f t="shared" si="38"/>
        <v>2</v>
      </c>
      <c r="K36" s="71">
        <f t="shared" si="38"/>
        <v>2</v>
      </c>
      <c r="L36" s="71">
        <f t="shared" si="38"/>
        <v>2</v>
      </c>
      <c r="M36" s="71">
        <f t="shared" si="38"/>
        <v>2</v>
      </c>
      <c r="N36" s="71">
        <f t="shared" si="38"/>
        <v>2</v>
      </c>
      <c r="O36" s="71">
        <f t="shared" si="38"/>
        <v>2</v>
      </c>
      <c r="P36" s="71">
        <f t="shared" si="38"/>
        <v>2</v>
      </c>
      <c r="Q36" s="71">
        <f t="shared" si="38"/>
        <v>2</v>
      </c>
      <c r="R36" s="71">
        <f t="shared" si="38"/>
        <v>2</v>
      </c>
      <c r="S36" s="71">
        <f t="shared" si="38"/>
        <v>2</v>
      </c>
      <c r="T36" s="71">
        <f t="shared" si="38"/>
        <v>2</v>
      </c>
      <c r="U36" s="83">
        <v>0</v>
      </c>
      <c r="V36" s="74">
        <f t="shared" si="25"/>
        <v>32</v>
      </c>
      <c r="W36" s="23">
        <v>0</v>
      </c>
      <c r="X36" s="23">
        <v>0</v>
      </c>
      <c r="Y36" s="147">
        <v>2</v>
      </c>
      <c r="Z36" s="147">
        <v>2</v>
      </c>
      <c r="AA36" s="147">
        <v>2</v>
      </c>
      <c r="AB36" s="147">
        <v>2</v>
      </c>
      <c r="AC36" s="147">
        <v>2</v>
      </c>
      <c r="AD36" s="147">
        <v>2</v>
      </c>
      <c r="AE36" s="147">
        <v>2</v>
      </c>
      <c r="AF36" s="147">
        <v>2</v>
      </c>
      <c r="AG36" s="147">
        <v>2</v>
      </c>
      <c r="AH36" s="147">
        <v>2</v>
      </c>
      <c r="AI36" s="147">
        <v>2</v>
      </c>
      <c r="AJ36" s="147">
        <v>2</v>
      </c>
      <c r="AK36" s="204">
        <v>2</v>
      </c>
      <c r="AL36" s="147">
        <v>2</v>
      </c>
      <c r="AM36" s="147">
        <v>2</v>
      </c>
      <c r="AN36" s="147">
        <v>2</v>
      </c>
      <c r="AO36" s="147">
        <v>2</v>
      </c>
      <c r="AP36" s="147">
        <v>2</v>
      </c>
      <c r="AQ36" s="147">
        <v>2</v>
      </c>
      <c r="AR36" s="147">
        <v>2</v>
      </c>
      <c r="AS36" s="147">
        <v>2.5</v>
      </c>
      <c r="AT36" s="194">
        <v>2.5</v>
      </c>
      <c r="AU36" s="194">
        <v>3</v>
      </c>
      <c r="AV36" s="84">
        <v>0</v>
      </c>
      <c r="AW36" s="74">
        <f t="shared" si="17"/>
        <v>48</v>
      </c>
      <c r="AX36" s="23">
        <f t="shared" ref="AX36:BF36" si="39">AX38+AX84</f>
        <v>0</v>
      </c>
      <c r="AY36" s="23">
        <f t="shared" si="39"/>
        <v>0</v>
      </c>
      <c r="AZ36" s="23">
        <f t="shared" si="39"/>
        <v>0</v>
      </c>
      <c r="BA36" s="23">
        <f t="shared" si="39"/>
        <v>0</v>
      </c>
      <c r="BB36" s="23">
        <f t="shared" si="39"/>
        <v>0</v>
      </c>
      <c r="BC36" s="23">
        <f t="shared" si="39"/>
        <v>0</v>
      </c>
      <c r="BD36" s="23">
        <f t="shared" si="39"/>
        <v>0</v>
      </c>
      <c r="BE36" s="23">
        <f t="shared" si="39"/>
        <v>0</v>
      </c>
      <c r="BF36" s="23">
        <f t="shared" si="39"/>
        <v>0</v>
      </c>
      <c r="BG36" s="74">
        <f t="shared" si="7"/>
        <v>80</v>
      </c>
    </row>
    <row r="37" spans="1:59" s="1" customFormat="1" x14ac:dyDescent="0.25">
      <c r="A37" s="271"/>
      <c r="B37" s="288" t="s">
        <v>180</v>
      </c>
      <c r="C37" s="295" t="s">
        <v>72</v>
      </c>
      <c r="D37" s="73" t="s">
        <v>58</v>
      </c>
      <c r="E37" s="71">
        <v>4</v>
      </c>
      <c r="F37" s="126">
        <v>4</v>
      </c>
      <c r="G37" s="126">
        <v>4</v>
      </c>
      <c r="H37" s="126">
        <v>4</v>
      </c>
      <c r="I37" s="126">
        <v>4</v>
      </c>
      <c r="J37" s="126">
        <v>4</v>
      </c>
      <c r="K37" s="126">
        <v>4</v>
      </c>
      <c r="L37" s="126">
        <v>4</v>
      </c>
      <c r="M37" s="126">
        <v>4</v>
      </c>
      <c r="N37" s="126">
        <v>4</v>
      </c>
      <c r="O37" s="126">
        <v>4</v>
      </c>
      <c r="P37" s="126">
        <v>4</v>
      </c>
      <c r="Q37" s="126">
        <v>4</v>
      </c>
      <c r="R37" s="126">
        <v>4</v>
      </c>
      <c r="S37" s="126">
        <v>4</v>
      </c>
      <c r="T37" s="126">
        <v>4</v>
      </c>
      <c r="U37" s="83">
        <v>0</v>
      </c>
      <c r="V37" s="74">
        <f t="shared" si="25"/>
        <v>64</v>
      </c>
      <c r="W37" s="23">
        <v>0</v>
      </c>
      <c r="X37" s="23">
        <v>0</v>
      </c>
      <c r="Y37" s="47">
        <v>3</v>
      </c>
      <c r="Z37" s="47">
        <v>3</v>
      </c>
      <c r="AA37" s="47">
        <v>3</v>
      </c>
      <c r="AB37" s="47">
        <v>3</v>
      </c>
      <c r="AC37" s="47">
        <v>3</v>
      </c>
      <c r="AD37" s="47">
        <v>3</v>
      </c>
      <c r="AE37" s="47">
        <v>3</v>
      </c>
      <c r="AF37" s="47">
        <v>3</v>
      </c>
      <c r="AG37" s="47">
        <v>3</v>
      </c>
      <c r="AH37" s="47">
        <v>3</v>
      </c>
      <c r="AI37" s="47">
        <v>3</v>
      </c>
      <c r="AJ37" s="47">
        <v>3</v>
      </c>
      <c r="AK37" s="205">
        <v>3</v>
      </c>
      <c r="AL37" s="47">
        <v>4</v>
      </c>
      <c r="AM37" s="47">
        <v>4</v>
      </c>
      <c r="AN37" s="47">
        <v>4</v>
      </c>
      <c r="AO37" s="47">
        <v>4</v>
      </c>
      <c r="AP37" s="47">
        <v>4</v>
      </c>
      <c r="AQ37" s="47">
        <v>4</v>
      </c>
      <c r="AR37" s="47">
        <v>4</v>
      </c>
      <c r="AS37" s="47">
        <v>4</v>
      </c>
      <c r="AT37" s="47">
        <v>4</v>
      </c>
      <c r="AU37" s="47">
        <v>4</v>
      </c>
      <c r="AV37" s="84">
        <v>0</v>
      </c>
      <c r="AW37" s="199">
        <f t="shared" ref="AW37:AW38" si="40">SUM(Y37:AV37)</f>
        <v>79</v>
      </c>
      <c r="AX37" s="23">
        <f t="shared" ref="AX37:BF37" si="41">AX39+AX85</f>
        <v>0</v>
      </c>
      <c r="AY37" s="23">
        <f t="shared" si="41"/>
        <v>0</v>
      </c>
      <c r="AZ37" s="23">
        <f t="shared" si="41"/>
        <v>0</v>
      </c>
      <c r="BA37" s="23">
        <f t="shared" si="41"/>
        <v>0</v>
      </c>
      <c r="BB37" s="23">
        <f t="shared" si="41"/>
        <v>0</v>
      </c>
      <c r="BC37" s="23">
        <f t="shared" si="41"/>
        <v>0</v>
      </c>
      <c r="BD37" s="23">
        <f t="shared" si="41"/>
        <v>0</v>
      </c>
      <c r="BE37" s="23">
        <f t="shared" si="41"/>
        <v>0</v>
      </c>
      <c r="BF37" s="23">
        <f t="shared" si="41"/>
        <v>0</v>
      </c>
      <c r="BG37" s="74">
        <f t="shared" si="7"/>
        <v>143</v>
      </c>
    </row>
    <row r="38" spans="1:59" s="1" customFormat="1" x14ac:dyDescent="0.25">
      <c r="A38" s="271"/>
      <c r="B38" s="288"/>
      <c r="C38" s="296"/>
      <c r="D38" s="73" t="s">
        <v>59</v>
      </c>
      <c r="E38" s="71">
        <f>E37/2</f>
        <v>2</v>
      </c>
      <c r="F38" s="126">
        <f t="shared" ref="F38:T38" si="42">F37/2</f>
        <v>2</v>
      </c>
      <c r="G38" s="126">
        <f t="shared" si="42"/>
        <v>2</v>
      </c>
      <c r="H38" s="126">
        <f t="shared" si="42"/>
        <v>2</v>
      </c>
      <c r="I38" s="126">
        <f t="shared" si="42"/>
        <v>2</v>
      </c>
      <c r="J38" s="126">
        <f t="shared" si="42"/>
        <v>2</v>
      </c>
      <c r="K38" s="126">
        <f t="shared" si="42"/>
        <v>2</v>
      </c>
      <c r="L38" s="126">
        <f t="shared" si="42"/>
        <v>2</v>
      </c>
      <c r="M38" s="126">
        <f t="shared" si="42"/>
        <v>2</v>
      </c>
      <c r="N38" s="126">
        <f t="shared" si="42"/>
        <v>2</v>
      </c>
      <c r="O38" s="126">
        <f t="shared" si="42"/>
        <v>2</v>
      </c>
      <c r="P38" s="126">
        <f t="shared" si="42"/>
        <v>2</v>
      </c>
      <c r="Q38" s="126">
        <f t="shared" si="42"/>
        <v>2</v>
      </c>
      <c r="R38" s="126">
        <f t="shared" si="42"/>
        <v>2</v>
      </c>
      <c r="S38" s="126">
        <f t="shared" si="42"/>
        <v>2</v>
      </c>
      <c r="T38" s="126">
        <f t="shared" si="42"/>
        <v>2</v>
      </c>
      <c r="U38" s="83">
        <v>0</v>
      </c>
      <c r="V38" s="74">
        <f t="shared" si="25"/>
        <v>32</v>
      </c>
      <c r="W38" s="23">
        <v>0</v>
      </c>
      <c r="X38" s="23">
        <v>0</v>
      </c>
      <c r="Y38" s="144">
        <f>Y37/2</f>
        <v>1.5</v>
      </c>
      <c r="Z38" s="144">
        <f t="shared" ref="Z38:AT38" si="43">Z37/2</f>
        <v>1.5</v>
      </c>
      <c r="AA38" s="144">
        <f t="shared" si="43"/>
        <v>1.5</v>
      </c>
      <c r="AB38" s="144">
        <f t="shared" si="43"/>
        <v>1.5</v>
      </c>
      <c r="AC38" s="144">
        <f t="shared" si="43"/>
        <v>1.5</v>
      </c>
      <c r="AD38" s="144">
        <f t="shared" si="43"/>
        <v>1.5</v>
      </c>
      <c r="AE38" s="144">
        <f t="shared" si="43"/>
        <v>1.5</v>
      </c>
      <c r="AF38" s="144">
        <f t="shared" si="43"/>
        <v>1.5</v>
      </c>
      <c r="AG38" s="144">
        <f t="shared" si="43"/>
        <v>1.5</v>
      </c>
      <c r="AH38" s="144">
        <f t="shared" si="43"/>
        <v>1.5</v>
      </c>
      <c r="AI38" s="144">
        <f t="shared" si="43"/>
        <v>1.5</v>
      </c>
      <c r="AJ38" s="144">
        <f t="shared" si="43"/>
        <v>1.5</v>
      </c>
      <c r="AK38" s="206">
        <v>1</v>
      </c>
      <c r="AL38" s="144">
        <f t="shared" si="43"/>
        <v>2</v>
      </c>
      <c r="AM38" s="144">
        <f t="shared" si="43"/>
        <v>2</v>
      </c>
      <c r="AN38" s="144">
        <f t="shared" si="43"/>
        <v>2</v>
      </c>
      <c r="AO38" s="144">
        <f t="shared" si="43"/>
        <v>2</v>
      </c>
      <c r="AP38" s="144">
        <f t="shared" si="43"/>
        <v>2</v>
      </c>
      <c r="AQ38" s="144">
        <f t="shared" si="43"/>
        <v>2</v>
      </c>
      <c r="AR38" s="144">
        <f t="shared" si="43"/>
        <v>2</v>
      </c>
      <c r="AS38" s="144">
        <f t="shared" si="43"/>
        <v>2</v>
      </c>
      <c r="AT38" s="144">
        <f t="shared" si="43"/>
        <v>2</v>
      </c>
      <c r="AU38" s="144">
        <v>3</v>
      </c>
      <c r="AV38" s="84">
        <v>0</v>
      </c>
      <c r="AW38" s="199">
        <f t="shared" si="40"/>
        <v>40</v>
      </c>
      <c r="AX38" s="23">
        <f t="shared" ref="AX38:BF38" si="44">AX40+AX86</f>
        <v>0</v>
      </c>
      <c r="AY38" s="23">
        <f t="shared" si="44"/>
        <v>0</v>
      </c>
      <c r="AZ38" s="23">
        <f t="shared" si="44"/>
        <v>0</v>
      </c>
      <c r="BA38" s="23">
        <f t="shared" si="44"/>
        <v>0</v>
      </c>
      <c r="BB38" s="23">
        <f t="shared" si="44"/>
        <v>0</v>
      </c>
      <c r="BC38" s="23">
        <f t="shared" si="44"/>
        <v>0</v>
      </c>
      <c r="BD38" s="23">
        <f t="shared" si="44"/>
        <v>0</v>
      </c>
      <c r="BE38" s="23">
        <f t="shared" si="44"/>
        <v>0</v>
      </c>
      <c r="BF38" s="23">
        <f t="shared" si="44"/>
        <v>0</v>
      </c>
      <c r="BG38" s="74">
        <f t="shared" si="7"/>
        <v>72</v>
      </c>
    </row>
    <row r="39" spans="1:59" s="1" customFormat="1" x14ac:dyDescent="0.25">
      <c r="A39" s="271"/>
      <c r="B39" s="287" t="s">
        <v>181</v>
      </c>
      <c r="C39" s="299" t="s">
        <v>163</v>
      </c>
      <c r="D39" s="73" t="s">
        <v>58</v>
      </c>
      <c r="E39" s="8">
        <f>E41</f>
        <v>1</v>
      </c>
      <c r="F39" s="8">
        <f t="shared" ref="F39:T39" si="45">F41</f>
        <v>1</v>
      </c>
      <c r="G39" s="8">
        <f t="shared" si="45"/>
        <v>1</v>
      </c>
      <c r="H39" s="8">
        <f t="shared" si="45"/>
        <v>1</v>
      </c>
      <c r="I39" s="8">
        <f t="shared" si="45"/>
        <v>1</v>
      </c>
      <c r="J39" s="8">
        <f t="shared" si="45"/>
        <v>1</v>
      </c>
      <c r="K39" s="8">
        <f t="shared" si="45"/>
        <v>1</v>
      </c>
      <c r="L39" s="8">
        <f t="shared" si="45"/>
        <v>1</v>
      </c>
      <c r="M39" s="8">
        <f t="shared" si="45"/>
        <v>1</v>
      </c>
      <c r="N39" s="8">
        <f t="shared" si="45"/>
        <v>1</v>
      </c>
      <c r="O39" s="8">
        <f t="shared" si="45"/>
        <v>1</v>
      </c>
      <c r="P39" s="8">
        <f t="shared" si="45"/>
        <v>1</v>
      </c>
      <c r="Q39" s="8">
        <f t="shared" si="45"/>
        <v>1</v>
      </c>
      <c r="R39" s="8">
        <f t="shared" si="45"/>
        <v>1</v>
      </c>
      <c r="S39" s="8">
        <f t="shared" si="45"/>
        <v>1</v>
      </c>
      <c r="T39" s="8">
        <f t="shared" si="45"/>
        <v>1</v>
      </c>
      <c r="U39" s="8">
        <v>0</v>
      </c>
      <c r="V39" s="74">
        <f t="shared" si="25"/>
        <v>16</v>
      </c>
      <c r="W39" s="25">
        <v>0</v>
      </c>
      <c r="X39" s="25">
        <v>0</v>
      </c>
      <c r="Y39" s="8">
        <f>Y41</f>
        <v>1</v>
      </c>
      <c r="Z39" s="8">
        <f t="shared" ref="Z39:AU39" si="46">Z41</f>
        <v>1</v>
      </c>
      <c r="AA39" s="8">
        <f t="shared" si="46"/>
        <v>1</v>
      </c>
      <c r="AB39" s="8">
        <f t="shared" si="46"/>
        <v>1</v>
      </c>
      <c r="AC39" s="8">
        <f t="shared" si="46"/>
        <v>1</v>
      </c>
      <c r="AD39" s="8">
        <f t="shared" si="46"/>
        <v>1</v>
      </c>
      <c r="AE39" s="8">
        <f t="shared" si="46"/>
        <v>1</v>
      </c>
      <c r="AF39" s="8">
        <f t="shared" si="46"/>
        <v>1</v>
      </c>
      <c r="AG39" s="8">
        <f t="shared" si="46"/>
        <v>1</v>
      </c>
      <c r="AH39" s="8">
        <f t="shared" si="46"/>
        <v>1</v>
      </c>
      <c r="AI39" s="8">
        <f t="shared" si="46"/>
        <v>1</v>
      </c>
      <c r="AJ39" s="8">
        <f t="shared" si="46"/>
        <v>1</v>
      </c>
      <c r="AK39" s="98">
        <f t="shared" si="46"/>
        <v>1</v>
      </c>
      <c r="AL39" s="8">
        <f t="shared" si="46"/>
        <v>1</v>
      </c>
      <c r="AM39" s="8">
        <f t="shared" si="46"/>
        <v>1</v>
      </c>
      <c r="AN39" s="8">
        <f t="shared" si="46"/>
        <v>1</v>
      </c>
      <c r="AO39" s="8">
        <f t="shared" si="46"/>
        <v>1</v>
      </c>
      <c r="AP39" s="8">
        <f t="shared" si="46"/>
        <v>1</v>
      </c>
      <c r="AQ39" s="8">
        <f t="shared" si="46"/>
        <v>1</v>
      </c>
      <c r="AR39" s="8">
        <f t="shared" si="46"/>
        <v>1</v>
      </c>
      <c r="AS39" s="8">
        <f t="shared" si="46"/>
        <v>0</v>
      </c>
      <c r="AT39" s="8">
        <f t="shared" si="46"/>
        <v>0</v>
      </c>
      <c r="AU39" s="8">
        <f t="shared" si="46"/>
        <v>0</v>
      </c>
      <c r="AV39" s="25">
        <v>0</v>
      </c>
      <c r="AW39" s="74">
        <f t="shared" si="17"/>
        <v>20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74">
        <f t="shared" si="7"/>
        <v>36</v>
      </c>
    </row>
    <row r="40" spans="1:59" s="1" customFormat="1" x14ac:dyDescent="0.25">
      <c r="A40" s="271"/>
      <c r="B40" s="287"/>
      <c r="C40" s="300"/>
      <c r="D40" s="73" t="s">
        <v>59</v>
      </c>
      <c r="E40" s="8">
        <f>E42</f>
        <v>0.5</v>
      </c>
      <c r="F40" s="8">
        <f t="shared" ref="F40:T40" si="47">F42</f>
        <v>0.5</v>
      </c>
      <c r="G40" s="8">
        <f t="shared" si="47"/>
        <v>0.5</v>
      </c>
      <c r="H40" s="8">
        <f t="shared" si="47"/>
        <v>0.5</v>
      </c>
      <c r="I40" s="8">
        <f t="shared" si="47"/>
        <v>0.5</v>
      </c>
      <c r="J40" s="8">
        <f t="shared" si="47"/>
        <v>0.5</v>
      </c>
      <c r="K40" s="8">
        <f t="shared" si="47"/>
        <v>0.5</v>
      </c>
      <c r="L40" s="8">
        <f t="shared" si="47"/>
        <v>0.5</v>
      </c>
      <c r="M40" s="8">
        <f t="shared" si="47"/>
        <v>0.5</v>
      </c>
      <c r="N40" s="8">
        <f t="shared" si="47"/>
        <v>0.5</v>
      </c>
      <c r="O40" s="8">
        <f t="shared" si="47"/>
        <v>0.5</v>
      </c>
      <c r="P40" s="8">
        <f t="shared" si="47"/>
        <v>0.5</v>
      </c>
      <c r="Q40" s="8">
        <f t="shared" si="47"/>
        <v>0.5</v>
      </c>
      <c r="R40" s="8">
        <f t="shared" si="47"/>
        <v>0.5</v>
      </c>
      <c r="S40" s="8">
        <f t="shared" si="47"/>
        <v>0.5</v>
      </c>
      <c r="T40" s="8">
        <f t="shared" si="47"/>
        <v>0.5</v>
      </c>
      <c r="U40" s="8">
        <v>0</v>
      </c>
      <c r="V40" s="74">
        <f t="shared" si="25"/>
        <v>8</v>
      </c>
      <c r="W40" s="25">
        <v>0</v>
      </c>
      <c r="X40" s="25">
        <v>0</v>
      </c>
      <c r="Y40" s="8">
        <f>Y42</f>
        <v>0.5</v>
      </c>
      <c r="Z40" s="8">
        <f t="shared" ref="Z40:AU40" si="48">Z42</f>
        <v>0.5</v>
      </c>
      <c r="AA40" s="8">
        <f t="shared" si="48"/>
        <v>0.5</v>
      </c>
      <c r="AB40" s="8">
        <f t="shared" si="48"/>
        <v>0.5</v>
      </c>
      <c r="AC40" s="8">
        <f t="shared" si="48"/>
        <v>0.5</v>
      </c>
      <c r="AD40" s="8">
        <f t="shared" si="48"/>
        <v>0.5</v>
      </c>
      <c r="AE40" s="8">
        <f t="shared" si="48"/>
        <v>0.5</v>
      </c>
      <c r="AF40" s="8">
        <f t="shared" si="48"/>
        <v>0.5</v>
      </c>
      <c r="AG40" s="8">
        <f t="shared" si="48"/>
        <v>0.5</v>
      </c>
      <c r="AH40" s="8">
        <f t="shared" si="48"/>
        <v>0.5</v>
      </c>
      <c r="AI40" s="8">
        <f t="shared" si="48"/>
        <v>0.5</v>
      </c>
      <c r="AJ40" s="8">
        <f t="shared" si="48"/>
        <v>0.5</v>
      </c>
      <c r="AK40" s="98">
        <f t="shared" si="48"/>
        <v>0.5</v>
      </c>
      <c r="AL40" s="8">
        <f t="shared" si="48"/>
        <v>0.5</v>
      </c>
      <c r="AM40" s="8">
        <f t="shared" si="48"/>
        <v>0.5</v>
      </c>
      <c r="AN40" s="8">
        <f t="shared" si="48"/>
        <v>0.5</v>
      </c>
      <c r="AO40" s="8">
        <f t="shared" si="48"/>
        <v>0.5</v>
      </c>
      <c r="AP40" s="8">
        <f t="shared" si="48"/>
        <v>0.5</v>
      </c>
      <c r="AQ40" s="8">
        <f t="shared" si="48"/>
        <v>0.5</v>
      </c>
      <c r="AR40" s="8">
        <f t="shared" si="48"/>
        <v>0.5</v>
      </c>
      <c r="AS40" s="8">
        <f t="shared" si="48"/>
        <v>0</v>
      </c>
      <c r="AT40" s="8">
        <f t="shared" si="48"/>
        <v>0</v>
      </c>
      <c r="AU40" s="176">
        <f t="shared" si="48"/>
        <v>0</v>
      </c>
      <c r="AV40" s="25">
        <v>0</v>
      </c>
      <c r="AW40" s="74">
        <f t="shared" si="17"/>
        <v>10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74">
        <f t="shared" si="7"/>
        <v>18</v>
      </c>
    </row>
    <row r="41" spans="1:59" s="1" customFormat="1" x14ac:dyDescent="0.25">
      <c r="A41" s="271"/>
      <c r="B41" s="260" t="s">
        <v>235</v>
      </c>
      <c r="C41" s="295" t="s">
        <v>239</v>
      </c>
      <c r="D41" s="73" t="s">
        <v>58</v>
      </c>
      <c r="E41" s="71">
        <v>1</v>
      </c>
      <c r="F41" s="71">
        <v>1</v>
      </c>
      <c r="G41" s="71">
        <v>1</v>
      </c>
      <c r="H41" s="71">
        <v>1</v>
      </c>
      <c r="I41" s="71">
        <v>1</v>
      </c>
      <c r="J41" s="71">
        <v>1</v>
      </c>
      <c r="K41" s="71">
        <v>1</v>
      </c>
      <c r="L41" s="71">
        <v>1</v>
      </c>
      <c r="M41" s="71">
        <v>1</v>
      </c>
      <c r="N41" s="71">
        <v>1</v>
      </c>
      <c r="O41" s="71">
        <v>1</v>
      </c>
      <c r="P41" s="71">
        <v>1</v>
      </c>
      <c r="Q41" s="71">
        <v>1</v>
      </c>
      <c r="R41" s="71">
        <v>1</v>
      </c>
      <c r="S41" s="71">
        <v>1</v>
      </c>
      <c r="T41" s="71">
        <v>1</v>
      </c>
      <c r="U41" s="83">
        <v>0</v>
      </c>
      <c r="V41" s="74">
        <f t="shared" si="25"/>
        <v>16</v>
      </c>
      <c r="W41" s="23">
        <v>0</v>
      </c>
      <c r="X41" s="23">
        <v>0</v>
      </c>
      <c r="Y41" s="71">
        <v>1</v>
      </c>
      <c r="Z41" s="71">
        <v>1</v>
      </c>
      <c r="AA41" s="71">
        <v>1</v>
      </c>
      <c r="AB41" s="71">
        <v>1</v>
      </c>
      <c r="AC41" s="71">
        <v>1</v>
      </c>
      <c r="AD41" s="71">
        <v>1</v>
      </c>
      <c r="AE41" s="71">
        <v>1</v>
      </c>
      <c r="AF41" s="71">
        <v>1</v>
      </c>
      <c r="AG41" s="71">
        <v>1</v>
      </c>
      <c r="AH41" s="71">
        <v>1</v>
      </c>
      <c r="AI41" s="71">
        <v>1</v>
      </c>
      <c r="AJ41" s="71">
        <v>1</v>
      </c>
      <c r="AK41" s="202">
        <v>1</v>
      </c>
      <c r="AL41" s="71">
        <v>1</v>
      </c>
      <c r="AM41" s="71">
        <v>1</v>
      </c>
      <c r="AN41" s="71">
        <v>1</v>
      </c>
      <c r="AO41" s="71">
        <v>1</v>
      </c>
      <c r="AP41" s="71">
        <v>1</v>
      </c>
      <c r="AQ41" s="71">
        <v>1</v>
      </c>
      <c r="AR41" s="71">
        <v>1</v>
      </c>
      <c r="AS41" s="192">
        <v>0</v>
      </c>
      <c r="AT41" s="192">
        <v>0</v>
      </c>
      <c r="AU41" s="71">
        <v>0</v>
      </c>
      <c r="AV41" s="84">
        <v>0</v>
      </c>
      <c r="AW41" s="74">
        <f t="shared" si="17"/>
        <v>20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74">
        <f t="shared" si="7"/>
        <v>36</v>
      </c>
    </row>
    <row r="42" spans="1:59" s="1" customFormat="1" x14ac:dyDescent="0.25">
      <c r="A42" s="271"/>
      <c r="B42" s="260"/>
      <c r="C42" s="296"/>
      <c r="D42" s="73" t="s">
        <v>59</v>
      </c>
      <c r="E42" s="147">
        <v>0.5</v>
      </c>
      <c r="F42" s="147">
        <v>0.5</v>
      </c>
      <c r="G42" s="147">
        <v>0.5</v>
      </c>
      <c r="H42" s="147">
        <v>0.5</v>
      </c>
      <c r="I42" s="147">
        <v>0.5</v>
      </c>
      <c r="J42" s="147">
        <v>0.5</v>
      </c>
      <c r="K42" s="147">
        <v>0.5</v>
      </c>
      <c r="L42" s="147">
        <v>0.5</v>
      </c>
      <c r="M42" s="147">
        <v>0.5</v>
      </c>
      <c r="N42" s="147">
        <v>0.5</v>
      </c>
      <c r="O42" s="147">
        <v>0.5</v>
      </c>
      <c r="P42" s="147">
        <v>0.5</v>
      </c>
      <c r="Q42" s="147">
        <v>0.5</v>
      </c>
      <c r="R42" s="147">
        <v>0.5</v>
      </c>
      <c r="S42" s="147">
        <v>0.5</v>
      </c>
      <c r="T42" s="147">
        <v>0.5</v>
      </c>
      <c r="U42" s="84">
        <v>0</v>
      </c>
      <c r="V42" s="74">
        <f t="shared" si="25"/>
        <v>8</v>
      </c>
      <c r="W42" s="23">
        <v>0</v>
      </c>
      <c r="X42" s="23">
        <v>0</v>
      </c>
      <c r="Y42" s="147">
        <v>0.5</v>
      </c>
      <c r="Z42" s="147">
        <v>0.5</v>
      </c>
      <c r="AA42" s="147">
        <v>0.5</v>
      </c>
      <c r="AB42" s="147">
        <v>0.5</v>
      </c>
      <c r="AC42" s="147">
        <v>0.5</v>
      </c>
      <c r="AD42" s="147">
        <v>0.5</v>
      </c>
      <c r="AE42" s="147">
        <v>0.5</v>
      </c>
      <c r="AF42" s="147">
        <v>0.5</v>
      </c>
      <c r="AG42" s="147">
        <v>0.5</v>
      </c>
      <c r="AH42" s="147">
        <v>0.5</v>
      </c>
      <c r="AI42" s="147">
        <v>0.5</v>
      </c>
      <c r="AJ42" s="147">
        <v>0.5</v>
      </c>
      <c r="AK42" s="204">
        <v>0.5</v>
      </c>
      <c r="AL42" s="147">
        <v>0.5</v>
      </c>
      <c r="AM42" s="147">
        <v>0.5</v>
      </c>
      <c r="AN42" s="147">
        <v>0.5</v>
      </c>
      <c r="AO42" s="147">
        <v>0.5</v>
      </c>
      <c r="AP42" s="147">
        <v>0.5</v>
      </c>
      <c r="AQ42" s="147">
        <v>0.5</v>
      </c>
      <c r="AR42" s="147">
        <v>0.5</v>
      </c>
      <c r="AS42" s="147">
        <v>0</v>
      </c>
      <c r="AT42" s="194">
        <v>0</v>
      </c>
      <c r="AU42" s="194">
        <v>0</v>
      </c>
      <c r="AV42" s="84">
        <v>0</v>
      </c>
      <c r="AW42" s="74">
        <f t="shared" si="17"/>
        <v>10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74">
        <f t="shared" si="7"/>
        <v>18</v>
      </c>
    </row>
    <row r="43" spans="1:59" s="1" customFormat="1" x14ac:dyDescent="0.25">
      <c r="A43" s="271"/>
      <c r="B43" s="287" t="s">
        <v>182</v>
      </c>
      <c r="C43" s="255" t="s">
        <v>78</v>
      </c>
      <c r="D43" s="73" t="s">
        <v>58</v>
      </c>
      <c r="E43" s="8">
        <f>E45</f>
        <v>3</v>
      </c>
      <c r="F43" s="8">
        <f t="shared" ref="F43:T43" si="49">F45</f>
        <v>3</v>
      </c>
      <c r="G43" s="8">
        <f t="shared" si="49"/>
        <v>3</v>
      </c>
      <c r="H43" s="8">
        <f t="shared" si="49"/>
        <v>3</v>
      </c>
      <c r="I43" s="8">
        <f t="shared" si="49"/>
        <v>2</v>
      </c>
      <c r="J43" s="8">
        <f t="shared" si="49"/>
        <v>2</v>
      </c>
      <c r="K43" s="8">
        <f t="shared" si="49"/>
        <v>2</v>
      </c>
      <c r="L43" s="8">
        <f t="shared" si="49"/>
        <v>2</v>
      </c>
      <c r="M43" s="8">
        <f t="shared" si="49"/>
        <v>2</v>
      </c>
      <c r="N43" s="8">
        <f t="shared" si="49"/>
        <v>2</v>
      </c>
      <c r="O43" s="8">
        <f t="shared" si="49"/>
        <v>2</v>
      </c>
      <c r="P43" s="8">
        <f t="shared" si="49"/>
        <v>2</v>
      </c>
      <c r="Q43" s="8">
        <f t="shared" si="49"/>
        <v>2</v>
      </c>
      <c r="R43" s="8">
        <f t="shared" si="49"/>
        <v>2</v>
      </c>
      <c r="S43" s="8">
        <f t="shared" si="49"/>
        <v>2</v>
      </c>
      <c r="T43" s="8">
        <f t="shared" si="49"/>
        <v>2</v>
      </c>
      <c r="U43" s="8">
        <v>0</v>
      </c>
      <c r="V43" s="74">
        <f t="shared" si="25"/>
        <v>36</v>
      </c>
      <c r="W43" s="25"/>
      <c r="X43" s="25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9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25">
        <v>0</v>
      </c>
      <c r="AW43" s="74">
        <f t="shared" si="17"/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74">
        <f t="shared" si="7"/>
        <v>36</v>
      </c>
    </row>
    <row r="44" spans="1:59" s="1" customFormat="1" x14ac:dyDescent="0.25">
      <c r="A44" s="271"/>
      <c r="B44" s="287"/>
      <c r="C44" s="256"/>
      <c r="D44" s="73" t="s">
        <v>59</v>
      </c>
      <c r="E44" s="8">
        <f>E46</f>
        <v>1.5</v>
      </c>
      <c r="F44" s="8">
        <f t="shared" ref="F44:T44" si="50">F46</f>
        <v>1.5</v>
      </c>
      <c r="G44" s="8">
        <f t="shared" si="50"/>
        <v>1.5</v>
      </c>
      <c r="H44" s="8">
        <f t="shared" si="50"/>
        <v>1.5</v>
      </c>
      <c r="I44" s="8">
        <f t="shared" si="50"/>
        <v>1</v>
      </c>
      <c r="J44" s="8">
        <f t="shared" si="50"/>
        <v>1</v>
      </c>
      <c r="K44" s="8">
        <f t="shared" si="50"/>
        <v>1</v>
      </c>
      <c r="L44" s="8">
        <f t="shared" si="50"/>
        <v>1</v>
      </c>
      <c r="M44" s="8">
        <f t="shared" si="50"/>
        <v>1</v>
      </c>
      <c r="N44" s="8">
        <f t="shared" si="50"/>
        <v>1</v>
      </c>
      <c r="O44" s="8">
        <f t="shared" si="50"/>
        <v>1</v>
      </c>
      <c r="P44" s="8">
        <f t="shared" si="50"/>
        <v>1</v>
      </c>
      <c r="Q44" s="8">
        <f t="shared" si="50"/>
        <v>1</v>
      </c>
      <c r="R44" s="8">
        <f t="shared" si="50"/>
        <v>1</v>
      </c>
      <c r="S44" s="8">
        <f t="shared" si="50"/>
        <v>1</v>
      </c>
      <c r="T44" s="8">
        <f t="shared" si="50"/>
        <v>1</v>
      </c>
      <c r="U44" s="8">
        <v>0</v>
      </c>
      <c r="V44" s="74">
        <f t="shared" si="25"/>
        <v>18</v>
      </c>
      <c r="W44" s="25"/>
      <c r="X44" s="25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9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25">
        <v>0</v>
      </c>
      <c r="AW44" s="74">
        <f t="shared" si="17"/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74">
        <f t="shared" si="7"/>
        <v>18</v>
      </c>
    </row>
    <row r="45" spans="1:59" s="1" customFormat="1" x14ac:dyDescent="0.25">
      <c r="A45" s="271"/>
      <c r="B45" s="288" t="s">
        <v>212</v>
      </c>
      <c r="C45" s="263" t="s">
        <v>252</v>
      </c>
      <c r="D45" s="73" t="s">
        <v>58</v>
      </c>
      <c r="E45" s="47">
        <v>3</v>
      </c>
      <c r="F45" s="47">
        <v>3</v>
      </c>
      <c r="G45" s="47">
        <v>3</v>
      </c>
      <c r="H45" s="47">
        <v>3</v>
      </c>
      <c r="I45" s="47">
        <v>2</v>
      </c>
      <c r="J45" s="47">
        <v>2</v>
      </c>
      <c r="K45" s="47">
        <v>2</v>
      </c>
      <c r="L45" s="47">
        <v>2</v>
      </c>
      <c r="M45" s="47">
        <v>2</v>
      </c>
      <c r="N45" s="47">
        <v>2</v>
      </c>
      <c r="O45" s="47">
        <v>2</v>
      </c>
      <c r="P45" s="47">
        <v>2</v>
      </c>
      <c r="Q45" s="47">
        <v>2</v>
      </c>
      <c r="R45" s="47">
        <v>2</v>
      </c>
      <c r="S45" s="47">
        <v>2</v>
      </c>
      <c r="T45" s="47">
        <v>2</v>
      </c>
      <c r="U45" s="83">
        <v>0</v>
      </c>
      <c r="V45" s="74">
        <f t="shared" si="25"/>
        <v>36</v>
      </c>
      <c r="W45" s="23">
        <v>0</v>
      </c>
      <c r="X45" s="23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205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84">
        <v>0</v>
      </c>
      <c r="AW45" s="74">
        <f t="shared" si="17"/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74">
        <f t="shared" si="7"/>
        <v>36</v>
      </c>
    </row>
    <row r="46" spans="1:59" s="1" customFormat="1" x14ac:dyDescent="0.25">
      <c r="A46" s="271"/>
      <c r="B46" s="288"/>
      <c r="C46" s="264"/>
      <c r="D46" s="73" t="s">
        <v>59</v>
      </c>
      <c r="E46" s="144">
        <v>1.5</v>
      </c>
      <c r="F46" s="144">
        <v>1.5</v>
      </c>
      <c r="G46" s="144">
        <v>1.5</v>
      </c>
      <c r="H46" s="144">
        <v>1.5</v>
      </c>
      <c r="I46" s="144">
        <v>1</v>
      </c>
      <c r="J46" s="144">
        <v>1</v>
      </c>
      <c r="K46" s="144">
        <v>1</v>
      </c>
      <c r="L46" s="144">
        <v>1</v>
      </c>
      <c r="M46" s="144">
        <v>1</v>
      </c>
      <c r="N46" s="144">
        <v>1</v>
      </c>
      <c r="O46" s="144">
        <v>1</v>
      </c>
      <c r="P46" s="144">
        <v>1</v>
      </c>
      <c r="Q46" s="144">
        <v>1</v>
      </c>
      <c r="R46" s="144">
        <v>1</v>
      </c>
      <c r="S46" s="144">
        <v>1</v>
      </c>
      <c r="T46" s="144">
        <v>1</v>
      </c>
      <c r="U46" s="84">
        <v>0</v>
      </c>
      <c r="V46" s="74">
        <f t="shared" si="25"/>
        <v>18</v>
      </c>
      <c r="W46" s="23">
        <v>0</v>
      </c>
      <c r="X46" s="23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206">
        <v>0</v>
      </c>
      <c r="AL46" s="144">
        <v>0</v>
      </c>
      <c r="AM46" s="144">
        <v>0</v>
      </c>
      <c r="AN46" s="144">
        <v>0</v>
      </c>
      <c r="AO46" s="144">
        <v>0</v>
      </c>
      <c r="AP46" s="144">
        <v>0</v>
      </c>
      <c r="AQ46" s="144">
        <v>0</v>
      </c>
      <c r="AR46" s="144">
        <v>0</v>
      </c>
      <c r="AS46" s="144">
        <v>0</v>
      </c>
      <c r="AT46" s="144">
        <v>0</v>
      </c>
      <c r="AU46" s="144">
        <v>0</v>
      </c>
      <c r="AV46" s="84">
        <v>0</v>
      </c>
      <c r="AW46" s="74">
        <f t="shared" si="17"/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74">
        <f t="shared" si="7"/>
        <v>18</v>
      </c>
    </row>
    <row r="47" spans="1:59" s="179" customFormat="1" x14ac:dyDescent="0.25">
      <c r="A47" s="271"/>
      <c r="B47" s="282" t="s">
        <v>90</v>
      </c>
      <c r="C47" s="297" t="s">
        <v>91</v>
      </c>
      <c r="D47" s="177" t="s">
        <v>58</v>
      </c>
      <c r="E47" s="178">
        <f>E49+E57</f>
        <v>3</v>
      </c>
      <c r="F47" s="178">
        <f t="shared" ref="F47:T47" si="51">F49+F57</f>
        <v>3</v>
      </c>
      <c r="G47" s="178">
        <f t="shared" si="51"/>
        <v>3</v>
      </c>
      <c r="H47" s="178">
        <f t="shared" si="51"/>
        <v>3</v>
      </c>
      <c r="I47" s="178">
        <f t="shared" si="51"/>
        <v>4</v>
      </c>
      <c r="J47" s="178">
        <f t="shared" si="51"/>
        <v>4</v>
      </c>
      <c r="K47" s="178">
        <f t="shared" si="51"/>
        <v>4</v>
      </c>
      <c r="L47" s="178">
        <f t="shared" si="51"/>
        <v>4</v>
      </c>
      <c r="M47" s="178">
        <f t="shared" si="51"/>
        <v>4</v>
      </c>
      <c r="N47" s="178">
        <f t="shared" si="51"/>
        <v>4</v>
      </c>
      <c r="O47" s="178">
        <f t="shared" si="51"/>
        <v>4</v>
      </c>
      <c r="P47" s="178">
        <f t="shared" si="51"/>
        <v>4</v>
      </c>
      <c r="Q47" s="178">
        <f t="shared" si="51"/>
        <v>4</v>
      </c>
      <c r="R47" s="178">
        <f t="shared" si="51"/>
        <v>4</v>
      </c>
      <c r="S47" s="178">
        <f t="shared" si="51"/>
        <v>4</v>
      </c>
      <c r="T47" s="178">
        <f t="shared" si="51"/>
        <v>4</v>
      </c>
      <c r="U47" s="178">
        <v>0</v>
      </c>
      <c r="V47" s="178">
        <f t="shared" si="25"/>
        <v>60</v>
      </c>
      <c r="W47" s="177">
        <v>0</v>
      </c>
      <c r="X47" s="177">
        <v>0</v>
      </c>
      <c r="Y47" s="178">
        <f>Y49+Y57</f>
        <v>7</v>
      </c>
      <c r="Z47" s="178">
        <f t="shared" ref="Z47:AU47" si="52">Z49+Z57</f>
        <v>7</v>
      </c>
      <c r="AA47" s="178">
        <f t="shared" si="52"/>
        <v>7</v>
      </c>
      <c r="AB47" s="178">
        <f t="shared" si="52"/>
        <v>7</v>
      </c>
      <c r="AC47" s="178">
        <f t="shared" si="52"/>
        <v>7</v>
      </c>
      <c r="AD47" s="178">
        <f t="shared" si="52"/>
        <v>7</v>
      </c>
      <c r="AE47" s="178">
        <f t="shared" si="52"/>
        <v>8</v>
      </c>
      <c r="AF47" s="178">
        <f t="shared" si="52"/>
        <v>8</v>
      </c>
      <c r="AG47" s="178">
        <f t="shared" si="52"/>
        <v>8</v>
      </c>
      <c r="AH47" s="178">
        <f t="shared" si="52"/>
        <v>8</v>
      </c>
      <c r="AI47" s="178">
        <f t="shared" si="52"/>
        <v>8</v>
      </c>
      <c r="AJ47" s="178">
        <f t="shared" si="52"/>
        <v>8</v>
      </c>
      <c r="AK47" s="203">
        <f t="shared" si="52"/>
        <v>8</v>
      </c>
      <c r="AL47" s="178">
        <f t="shared" si="52"/>
        <v>7</v>
      </c>
      <c r="AM47" s="178">
        <f t="shared" si="52"/>
        <v>7</v>
      </c>
      <c r="AN47" s="178">
        <f t="shared" si="52"/>
        <v>7</v>
      </c>
      <c r="AO47" s="178">
        <f t="shared" si="52"/>
        <v>7</v>
      </c>
      <c r="AP47" s="178">
        <f t="shared" si="52"/>
        <v>7</v>
      </c>
      <c r="AQ47" s="178">
        <f t="shared" si="52"/>
        <v>7</v>
      </c>
      <c r="AR47" s="178">
        <f t="shared" si="52"/>
        <v>7</v>
      </c>
      <c r="AS47" s="178">
        <f t="shared" si="52"/>
        <v>7</v>
      </c>
      <c r="AT47" s="178">
        <f t="shared" si="52"/>
        <v>7</v>
      </c>
      <c r="AU47" s="178">
        <f t="shared" si="52"/>
        <v>7</v>
      </c>
      <c r="AV47" s="177">
        <v>0</v>
      </c>
      <c r="AW47" s="178">
        <f t="shared" si="17"/>
        <v>168</v>
      </c>
      <c r="AX47" s="177"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  <c r="BD47" s="177">
        <v>0</v>
      </c>
      <c r="BE47" s="177">
        <v>0</v>
      </c>
      <c r="BF47" s="177">
        <v>0</v>
      </c>
      <c r="BG47" s="178">
        <f t="shared" si="7"/>
        <v>228</v>
      </c>
    </row>
    <row r="48" spans="1:59" s="179" customFormat="1" x14ac:dyDescent="0.25">
      <c r="A48" s="271"/>
      <c r="B48" s="282"/>
      <c r="C48" s="298"/>
      <c r="D48" s="177" t="s">
        <v>59</v>
      </c>
      <c r="E48" s="178">
        <f>E50+E58</f>
        <v>1.5</v>
      </c>
      <c r="F48" s="178">
        <f t="shared" ref="F48:T48" si="53">F50+F58</f>
        <v>1.5</v>
      </c>
      <c r="G48" s="178">
        <f t="shared" si="53"/>
        <v>1.5</v>
      </c>
      <c r="H48" s="178">
        <f t="shared" si="53"/>
        <v>1.5</v>
      </c>
      <c r="I48" s="178">
        <f t="shared" si="53"/>
        <v>2</v>
      </c>
      <c r="J48" s="178">
        <f t="shared" si="53"/>
        <v>2</v>
      </c>
      <c r="K48" s="178">
        <f t="shared" si="53"/>
        <v>2</v>
      </c>
      <c r="L48" s="178">
        <f t="shared" si="53"/>
        <v>2</v>
      </c>
      <c r="M48" s="178">
        <f t="shared" si="53"/>
        <v>2</v>
      </c>
      <c r="N48" s="178">
        <f t="shared" si="53"/>
        <v>2</v>
      </c>
      <c r="O48" s="178">
        <f t="shared" si="53"/>
        <v>2</v>
      </c>
      <c r="P48" s="178">
        <f t="shared" si="53"/>
        <v>2</v>
      </c>
      <c r="Q48" s="178">
        <f t="shared" si="53"/>
        <v>2</v>
      </c>
      <c r="R48" s="178">
        <f t="shared" si="53"/>
        <v>2</v>
      </c>
      <c r="S48" s="178">
        <f t="shared" si="53"/>
        <v>2</v>
      </c>
      <c r="T48" s="178">
        <f t="shared" si="53"/>
        <v>2</v>
      </c>
      <c r="U48" s="178">
        <v>0</v>
      </c>
      <c r="V48" s="178">
        <f t="shared" si="25"/>
        <v>30</v>
      </c>
      <c r="W48" s="177">
        <v>0</v>
      </c>
      <c r="X48" s="177">
        <v>0</v>
      </c>
      <c r="Y48" s="178">
        <f>Y50+Y58</f>
        <v>3.5</v>
      </c>
      <c r="Z48" s="178">
        <f t="shared" ref="Z48:AU48" si="54">Z50+Z58</f>
        <v>3.5</v>
      </c>
      <c r="AA48" s="178">
        <f t="shared" si="54"/>
        <v>3.5</v>
      </c>
      <c r="AB48" s="178">
        <f t="shared" si="54"/>
        <v>3.5</v>
      </c>
      <c r="AC48" s="178">
        <f t="shared" si="54"/>
        <v>3.5</v>
      </c>
      <c r="AD48" s="178">
        <f t="shared" si="54"/>
        <v>3.5</v>
      </c>
      <c r="AE48" s="178">
        <f t="shared" si="54"/>
        <v>4</v>
      </c>
      <c r="AF48" s="178">
        <f t="shared" si="54"/>
        <v>4</v>
      </c>
      <c r="AG48" s="178">
        <f t="shared" si="54"/>
        <v>4</v>
      </c>
      <c r="AH48" s="178">
        <f t="shared" si="54"/>
        <v>4</v>
      </c>
      <c r="AI48" s="178">
        <f t="shared" si="54"/>
        <v>4</v>
      </c>
      <c r="AJ48" s="178">
        <f t="shared" si="54"/>
        <v>4</v>
      </c>
      <c r="AK48" s="203">
        <f t="shared" si="54"/>
        <v>4.5</v>
      </c>
      <c r="AL48" s="178">
        <f t="shared" si="54"/>
        <v>3.5</v>
      </c>
      <c r="AM48" s="178">
        <f t="shared" si="54"/>
        <v>3.5</v>
      </c>
      <c r="AN48" s="178">
        <f t="shared" si="54"/>
        <v>3.5</v>
      </c>
      <c r="AO48" s="178">
        <f t="shared" si="54"/>
        <v>3.5</v>
      </c>
      <c r="AP48" s="178">
        <f t="shared" si="54"/>
        <v>3.5</v>
      </c>
      <c r="AQ48" s="178">
        <f t="shared" si="54"/>
        <v>3.5</v>
      </c>
      <c r="AR48" s="178">
        <f t="shared" si="54"/>
        <v>3.5</v>
      </c>
      <c r="AS48" s="178">
        <f t="shared" si="54"/>
        <v>3.5</v>
      </c>
      <c r="AT48" s="178">
        <f t="shared" si="54"/>
        <v>3.5</v>
      </c>
      <c r="AU48" s="178">
        <f t="shared" si="54"/>
        <v>3</v>
      </c>
      <c r="AV48" s="177">
        <v>0</v>
      </c>
      <c r="AW48" s="178">
        <f t="shared" si="17"/>
        <v>84</v>
      </c>
      <c r="AX48" s="177">
        <v>0</v>
      </c>
      <c r="AY48" s="177">
        <v>0</v>
      </c>
      <c r="AZ48" s="177">
        <v>0</v>
      </c>
      <c r="BA48" s="177">
        <v>0</v>
      </c>
      <c r="BB48" s="177">
        <v>0</v>
      </c>
      <c r="BC48" s="177">
        <v>0</v>
      </c>
      <c r="BD48" s="177">
        <v>0</v>
      </c>
      <c r="BE48" s="177">
        <v>0</v>
      </c>
      <c r="BF48" s="177">
        <v>0</v>
      </c>
      <c r="BG48" s="178">
        <f t="shared" si="7"/>
        <v>114</v>
      </c>
    </row>
    <row r="49" spans="1:59" s="180" customFormat="1" x14ac:dyDescent="0.25">
      <c r="A49" s="271"/>
      <c r="B49" s="257" t="s">
        <v>92</v>
      </c>
      <c r="C49" s="258" t="s">
        <v>93</v>
      </c>
      <c r="D49" s="175" t="s">
        <v>58</v>
      </c>
      <c r="E49" s="174">
        <f>E51+E55</f>
        <v>3</v>
      </c>
      <c r="F49" s="191">
        <f t="shared" ref="F49:T49" si="55">F51+F55</f>
        <v>3</v>
      </c>
      <c r="G49" s="191">
        <f t="shared" si="55"/>
        <v>3</v>
      </c>
      <c r="H49" s="191">
        <f t="shared" si="55"/>
        <v>3</v>
      </c>
      <c r="I49" s="191">
        <f t="shared" si="55"/>
        <v>4</v>
      </c>
      <c r="J49" s="191">
        <f t="shared" si="55"/>
        <v>4</v>
      </c>
      <c r="K49" s="191">
        <f t="shared" si="55"/>
        <v>4</v>
      </c>
      <c r="L49" s="191">
        <f t="shared" si="55"/>
        <v>4</v>
      </c>
      <c r="M49" s="191">
        <f t="shared" si="55"/>
        <v>4</v>
      </c>
      <c r="N49" s="191">
        <f t="shared" si="55"/>
        <v>4</v>
      </c>
      <c r="O49" s="191">
        <f t="shared" si="55"/>
        <v>4</v>
      </c>
      <c r="P49" s="191">
        <f t="shared" si="55"/>
        <v>4</v>
      </c>
      <c r="Q49" s="191">
        <f t="shared" si="55"/>
        <v>4</v>
      </c>
      <c r="R49" s="191">
        <f t="shared" si="55"/>
        <v>4</v>
      </c>
      <c r="S49" s="191">
        <f t="shared" si="55"/>
        <v>4</v>
      </c>
      <c r="T49" s="191">
        <f t="shared" si="55"/>
        <v>4</v>
      </c>
      <c r="U49" s="174">
        <v>0</v>
      </c>
      <c r="V49" s="174">
        <f t="shared" si="25"/>
        <v>60</v>
      </c>
      <c r="W49" s="175">
        <v>0</v>
      </c>
      <c r="X49" s="175">
        <v>0</v>
      </c>
      <c r="Y49" s="174">
        <f>Y51+Y53+Y55</f>
        <v>3</v>
      </c>
      <c r="Z49" s="191">
        <f t="shared" ref="Z49:AU49" si="56">Z51+Z53+Z55</f>
        <v>3</v>
      </c>
      <c r="AA49" s="191">
        <f t="shared" si="56"/>
        <v>3</v>
      </c>
      <c r="AB49" s="191">
        <f t="shared" si="56"/>
        <v>3</v>
      </c>
      <c r="AC49" s="191">
        <f t="shared" si="56"/>
        <v>3</v>
      </c>
      <c r="AD49" s="191">
        <f t="shared" si="56"/>
        <v>3</v>
      </c>
      <c r="AE49" s="191">
        <f t="shared" si="56"/>
        <v>3</v>
      </c>
      <c r="AF49" s="191">
        <f t="shared" si="56"/>
        <v>3</v>
      </c>
      <c r="AG49" s="191">
        <f t="shared" si="56"/>
        <v>3</v>
      </c>
      <c r="AH49" s="191">
        <f t="shared" si="56"/>
        <v>3</v>
      </c>
      <c r="AI49" s="191">
        <f t="shared" si="56"/>
        <v>3</v>
      </c>
      <c r="AJ49" s="191">
        <f t="shared" si="56"/>
        <v>3</v>
      </c>
      <c r="AK49" s="207">
        <f t="shared" si="56"/>
        <v>3</v>
      </c>
      <c r="AL49" s="191">
        <f t="shared" si="56"/>
        <v>3</v>
      </c>
      <c r="AM49" s="191">
        <f t="shared" si="56"/>
        <v>3</v>
      </c>
      <c r="AN49" s="191">
        <f t="shared" si="56"/>
        <v>3</v>
      </c>
      <c r="AO49" s="191">
        <f t="shared" si="56"/>
        <v>3</v>
      </c>
      <c r="AP49" s="191">
        <f t="shared" si="56"/>
        <v>3</v>
      </c>
      <c r="AQ49" s="191">
        <f t="shared" si="56"/>
        <v>3</v>
      </c>
      <c r="AR49" s="191">
        <f t="shared" si="56"/>
        <v>3</v>
      </c>
      <c r="AS49" s="191">
        <f t="shared" si="56"/>
        <v>3</v>
      </c>
      <c r="AT49" s="191">
        <f t="shared" si="56"/>
        <v>3</v>
      </c>
      <c r="AU49" s="191">
        <f t="shared" si="56"/>
        <v>3</v>
      </c>
      <c r="AV49" s="175">
        <v>0</v>
      </c>
      <c r="AW49" s="174">
        <f t="shared" si="17"/>
        <v>69</v>
      </c>
      <c r="AX49" s="175">
        <v>0</v>
      </c>
      <c r="AY49" s="175">
        <v>0</v>
      </c>
      <c r="AZ49" s="175">
        <v>0</v>
      </c>
      <c r="BA49" s="175">
        <v>0</v>
      </c>
      <c r="BB49" s="175">
        <v>0</v>
      </c>
      <c r="BC49" s="175">
        <v>0</v>
      </c>
      <c r="BD49" s="175">
        <v>0</v>
      </c>
      <c r="BE49" s="175">
        <v>0</v>
      </c>
      <c r="BF49" s="175">
        <v>0</v>
      </c>
      <c r="BG49" s="174">
        <f t="shared" si="7"/>
        <v>129</v>
      </c>
    </row>
    <row r="50" spans="1:59" s="180" customFormat="1" x14ac:dyDescent="0.25">
      <c r="A50" s="271"/>
      <c r="B50" s="257"/>
      <c r="C50" s="259"/>
      <c r="D50" s="175" t="s">
        <v>59</v>
      </c>
      <c r="E50" s="174">
        <f>E52+E56</f>
        <v>1.5</v>
      </c>
      <c r="F50" s="191">
        <f t="shared" ref="F50:T50" si="57">F52+F56</f>
        <v>1.5</v>
      </c>
      <c r="G50" s="191">
        <f t="shared" si="57"/>
        <v>1.5</v>
      </c>
      <c r="H50" s="191">
        <f t="shared" si="57"/>
        <v>1.5</v>
      </c>
      <c r="I50" s="191">
        <f t="shared" si="57"/>
        <v>2</v>
      </c>
      <c r="J50" s="191">
        <f t="shared" si="57"/>
        <v>2</v>
      </c>
      <c r="K50" s="191">
        <f t="shared" si="57"/>
        <v>2</v>
      </c>
      <c r="L50" s="191">
        <f t="shared" si="57"/>
        <v>2</v>
      </c>
      <c r="M50" s="191">
        <f t="shared" si="57"/>
        <v>2</v>
      </c>
      <c r="N50" s="191">
        <f t="shared" si="57"/>
        <v>2</v>
      </c>
      <c r="O50" s="191">
        <f t="shared" si="57"/>
        <v>2</v>
      </c>
      <c r="P50" s="191">
        <f t="shared" si="57"/>
        <v>2</v>
      </c>
      <c r="Q50" s="191">
        <f t="shared" si="57"/>
        <v>2</v>
      </c>
      <c r="R50" s="191">
        <f t="shared" si="57"/>
        <v>2</v>
      </c>
      <c r="S50" s="191">
        <f t="shared" si="57"/>
        <v>2</v>
      </c>
      <c r="T50" s="191">
        <f t="shared" si="57"/>
        <v>2</v>
      </c>
      <c r="U50" s="174">
        <v>0</v>
      </c>
      <c r="V50" s="174">
        <f t="shared" si="25"/>
        <v>30</v>
      </c>
      <c r="W50" s="175">
        <v>0</v>
      </c>
      <c r="X50" s="175">
        <v>0</v>
      </c>
      <c r="Y50" s="174">
        <f>Y52+Y54+Y56</f>
        <v>1.5</v>
      </c>
      <c r="Z50" s="191">
        <f t="shared" ref="Z50:AU50" si="58">Z52+Z54+Z56</f>
        <v>1.5</v>
      </c>
      <c r="AA50" s="191">
        <f t="shared" si="58"/>
        <v>1.5</v>
      </c>
      <c r="AB50" s="191">
        <f t="shared" si="58"/>
        <v>1.5</v>
      </c>
      <c r="AC50" s="191">
        <f t="shared" si="58"/>
        <v>1.5</v>
      </c>
      <c r="AD50" s="191">
        <f t="shared" si="58"/>
        <v>1.5</v>
      </c>
      <c r="AE50" s="191">
        <f t="shared" si="58"/>
        <v>1.5</v>
      </c>
      <c r="AF50" s="191">
        <f t="shared" si="58"/>
        <v>1.5</v>
      </c>
      <c r="AG50" s="191">
        <f t="shared" si="58"/>
        <v>1.5</v>
      </c>
      <c r="AH50" s="191">
        <f t="shared" si="58"/>
        <v>1.5</v>
      </c>
      <c r="AI50" s="191">
        <f t="shared" si="58"/>
        <v>1.5</v>
      </c>
      <c r="AJ50" s="191">
        <f t="shared" si="58"/>
        <v>1.5</v>
      </c>
      <c r="AK50" s="207">
        <f t="shared" si="58"/>
        <v>1.5</v>
      </c>
      <c r="AL50" s="191">
        <f t="shared" si="58"/>
        <v>1.5</v>
      </c>
      <c r="AM50" s="191">
        <f t="shared" si="58"/>
        <v>1.5</v>
      </c>
      <c r="AN50" s="191">
        <f t="shared" si="58"/>
        <v>1.5</v>
      </c>
      <c r="AO50" s="191">
        <f t="shared" si="58"/>
        <v>1.5</v>
      </c>
      <c r="AP50" s="191">
        <f t="shared" si="58"/>
        <v>1.5</v>
      </c>
      <c r="AQ50" s="191">
        <f t="shared" si="58"/>
        <v>1.5</v>
      </c>
      <c r="AR50" s="191">
        <f t="shared" si="58"/>
        <v>1.5</v>
      </c>
      <c r="AS50" s="191">
        <f t="shared" si="58"/>
        <v>1.5</v>
      </c>
      <c r="AT50" s="191">
        <f t="shared" si="58"/>
        <v>1.5</v>
      </c>
      <c r="AU50" s="191">
        <f t="shared" si="58"/>
        <v>1</v>
      </c>
      <c r="AV50" s="175">
        <v>0</v>
      </c>
      <c r="AW50" s="174">
        <f t="shared" si="17"/>
        <v>34</v>
      </c>
      <c r="AX50" s="175">
        <v>0</v>
      </c>
      <c r="AY50" s="175">
        <v>0</v>
      </c>
      <c r="AZ50" s="175">
        <v>0</v>
      </c>
      <c r="BA50" s="175">
        <v>0</v>
      </c>
      <c r="BB50" s="175">
        <v>0</v>
      </c>
      <c r="BC50" s="175">
        <v>0</v>
      </c>
      <c r="BD50" s="175">
        <v>0</v>
      </c>
      <c r="BE50" s="175">
        <v>0</v>
      </c>
      <c r="BF50" s="175">
        <v>0</v>
      </c>
      <c r="BG50" s="174">
        <f t="shared" si="7"/>
        <v>64</v>
      </c>
    </row>
    <row r="51" spans="1:59" s="1" customFormat="1" x14ac:dyDescent="0.25">
      <c r="A51" s="271"/>
      <c r="B51" s="260" t="s">
        <v>167</v>
      </c>
      <c r="C51" s="261" t="s">
        <v>196</v>
      </c>
      <c r="D51" s="73" t="s">
        <v>58</v>
      </c>
      <c r="E51" s="47">
        <v>2</v>
      </c>
      <c r="F51" s="47">
        <v>2</v>
      </c>
      <c r="G51" s="47">
        <v>2</v>
      </c>
      <c r="H51" s="47">
        <v>2</v>
      </c>
      <c r="I51" s="47">
        <v>3</v>
      </c>
      <c r="J51" s="47">
        <v>3</v>
      </c>
      <c r="K51" s="47">
        <v>3</v>
      </c>
      <c r="L51" s="47">
        <v>3</v>
      </c>
      <c r="M51" s="47">
        <v>3</v>
      </c>
      <c r="N51" s="47">
        <v>3</v>
      </c>
      <c r="O51" s="47">
        <v>3</v>
      </c>
      <c r="P51" s="47">
        <v>3</v>
      </c>
      <c r="Q51" s="47">
        <v>3</v>
      </c>
      <c r="R51" s="47">
        <v>3</v>
      </c>
      <c r="S51" s="47">
        <v>3</v>
      </c>
      <c r="T51" s="47">
        <v>3</v>
      </c>
      <c r="U51" s="83">
        <v>0</v>
      </c>
      <c r="V51" s="74">
        <f t="shared" si="25"/>
        <v>44</v>
      </c>
      <c r="W51" s="23">
        <v>0</v>
      </c>
      <c r="X51" s="23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205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84">
        <v>0</v>
      </c>
      <c r="AW51" s="74">
        <f t="shared" si="17"/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74">
        <f t="shared" si="7"/>
        <v>44</v>
      </c>
    </row>
    <row r="52" spans="1:59" s="1" customFormat="1" x14ac:dyDescent="0.25">
      <c r="A52" s="271"/>
      <c r="B52" s="260"/>
      <c r="C52" s="262"/>
      <c r="D52" s="73" t="s">
        <v>59</v>
      </c>
      <c r="E52" s="144">
        <f>E51/2</f>
        <v>1</v>
      </c>
      <c r="F52" s="144">
        <f t="shared" ref="F52:T52" si="59">F51/2</f>
        <v>1</v>
      </c>
      <c r="G52" s="144">
        <f t="shared" si="59"/>
        <v>1</v>
      </c>
      <c r="H52" s="144">
        <f t="shared" si="59"/>
        <v>1</v>
      </c>
      <c r="I52" s="144">
        <f t="shared" si="59"/>
        <v>1.5</v>
      </c>
      <c r="J52" s="144">
        <f t="shared" si="59"/>
        <v>1.5</v>
      </c>
      <c r="K52" s="144">
        <f t="shared" si="59"/>
        <v>1.5</v>
      </c>
      <c r="L52" s="144">
        <f t="shared" si="59"/>
        <v>1.5</v>
      </c>
      <c r="M52" s="144">
        <f t="shared" si="59"/>
        <v>1.5</v>
      </c>
      <c r="N52" s="144">
        <f t="shared" si="59"/>
        <v>1.5</v>
      </c>
      <c r="O52" s="144">
        <f t="shared" si="59"/>
        <v>1.5</v>
      </c>
      <c r="P52" s="144">
        <f t="shared" si="59"/>
        <v>1.5</v>
      </c>
      <c r="Q52" s="144">
        <f t="shared" si="59"/>
        <v>1.5</v>
      </c>
      <c r="R52" s="144">
        <f t="shared" si="59"/>
        <v>1.5</v>
      </c>
      <c r="S52" s="144">
        <f t="shared" si="59"/>
        <v>1.5</v>
      </c>
      <c r="T52" s="144">
        <f t="shared" si="59"/>
        <v>1.5</v>
      </c>
      <c r="U52" s="84">
        <v>0</v>
      </c>
      <c r="V52" s="74">
        <f t="shared" si="25"/>
        <v>22</v>
      </c>
      <c r="W52" s="23">
        <v>0</v>
      </c>
      <c r="X52" s="23">
        <v>0</v>
      </c>
      <c r="Y52" s="144">
        <f>Y51/2</f>
        <v>0</v>
      </c>
      <c r="Z52" s="144">
        <f t="shared" ref="Z52:AU52" si="60">Z51/2</f>
        <v>0</v>
      </c>
      <c r="AA52" s="144">
        <f t="shared" si="60"/>
        <v>0</v>
      </c>
      <c r="AB52" s="144">
        <f t="shared" si="60"/>
        <v>0</v>
      </c>
      <c r="AC52" s="144">
        <f t="shared" si="60"/>
        <v>0</v>
      </c>
      <c r="AD52" s="144">
        <f t="shared" si="60"/>
        <v>0</v>
      </c>
      <c r="AE52" s="144">
        <f t="shared" si="60"/>
        <v>0</v>
      </c>
      <c r="AF52" s="144">
        <f t="shared" si="60"/>
        <v>0</v>
      </c>
      <c r="AG52" s="144">
        <f t="shared" si="60"/>
        <v>0</v>
      </c>
      <c r="AH52" s="144">
        <f t="shared" si="60"/>
        <v>0</v>
      </c>
      <c r="AI52" s="144">
        <f t="shared" si="60"/>
        <v>0</v>
      </c>
      <c r="AJ52" s="144">
        <f t="shared" si="60"/>
        <v>0</v>
      </c>
      <c r="AK52" s="206">
        <f t="shared" si="60"/>
        <v>0</v>
      </c>
      <c r="AL52" s="144">
        <f t="shared" si="60"/>
        <v>0</v>
      </c>
      <c r="AM52" s="144">
        <f t="shared" si="60"/>
        <v>0</v>
      </c>
      <c r="AN52" s="144">
        <f t="shared" si="60"/>
        <v>0</v>
      </c>
      <c r="AO52" s="144">
        <f t="shared" si="60"/>
        <v>0</v>
      </c>
      <c r="AP52" s="144">
        <f t="shared" si="60"/>
        <v>0</v>
      </c>
      <c r="AQ52" s="144">
        <f t="shared" si="60"/>
        <v>0</v>
      </c>
      <c r="AR52" s="144">
        <f t="shared" si="60"/>
        <v>0</v>
      </c>
      <c r="AS52" s="144">
        <f t="shared" si="60"/>
        <v>0</v>
      </c>
      <c r="AT52" s="144">
        <f t="shared" si="60"/>
        <v>0</v>
      </c>
      <c r="AU52" s="144">
        <f t="shared" si="60"/>
        <v>0</v>
      </c>
      <c r="AV52" s="84">
        <v>0</v>
      </c>
      <c r="AW52" s="74">
        <f t="shared" si="17"/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74">
        <f t="shared" si="7"/>
        <v>22</v>
      </c>
    </row>
    <row r="53" spans="1:59" s="1" customFormat="1" x14ac:dyDescent="0.25">
      <c r="A53" s="271"/>
      <c r="B53" s="260" t="s">
        <v>137</v>
      </c>
      <c r="C53" s="263" t="s">
        <v>197</v>
      </c>
      <c r="D53" s="73" t="s">
        <v>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83">
        <v>0</v>
      </c>
      <c r="V53" s="74">
        <f t="shared" si="25"/>
        <v>0</v>
      </c>
      <c r="W53" s="23">
        <v>0</v>
      </c>
      <c r="X53" s="23">
        <v>0</v>
      </c>
      <c r="Y53" s="47">
        <v>2</v>
      </c>
      <c r="Z53" s="47">
        <v>2</v>
      </c>
      <c r="AA53" s="47">
        <v>2</v>
      </c>
      <c r="AB53" s="47">
        <v>2</v>
      </c>
      <c r="AC53" s="47">
        <v>2</v>
      </c>
      <c r="AD53" s="47">
        <v>2</v>
      </c>
      <c r="AE53" s="47">
        <v>2</v>
      </c>
      <c r="AF53" s="47">
        <v>2</v>
      </c>
      <c r="AG53" s="47">
        <v>2</v>
      </c>
      <c r="AH53" s="47">
        <v>2</v>
      </c>
      <c r="AI53" s="47">
        <v>2</v>
      </c>
      <c r="AJ53" s="47">
        <v>2</v>
      </c>
      <c r="AK53" s="205">
        <v>2</v>
      </c>
      <c r="AL53" s="47">
        <v>2</v>
      </c>
      <c r="AM53" s="47">
        <v>2</v>
      </c>
      <c r="AN53" s="47">
        <v>2</v>
      </c>
      <c r="AO53" s="47">
        <v>2</v>
      </c>
      <c r="AP53" s="47">
        <v>2</v>
      </c>
      <c r="AQ53" s="47">
        <v>2</v>
      </c>
      <c r="AR53" s="47">
        <v>2</v>
      </c>
      <c r="AS53" s="47">
        <v>2</v>
      </c>
      <c r="AT53" s="47">
        <v>2</v>
      </c>
      <c r="AU53" s="47">
        <v>2</v>
      </c>
      <c r="AV53" s="84">
        <v>0</v>
      </c>
      <c r="AW53" s="74">
        <f t="shared" si="17"/>
        <v>46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74">
        <f t="shared" si="7"/>
        <v>46</v>
      </c>
    </row>
    <row r="54" spans="1:59" s="1" customFormat="1" x14ac:dyDescent="0.25">
      <c r="A54" s="271"/>
      <c r="B54" s="260"/>
      <c r="C54" s="264"/>
      <c r="D54" s="73" t="s">
        <v>59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84">
        <v>0</v>
      </c>
      <c r="V54" s="74">
        <f t="shared" si="25"/>
        <v>0</v>
      </c>
      <c r="W54" s="23">
        <v>0</v>
      </c>
      <c r="X54" s="23">
        <v>0</v>
      </c>
      <c r="Y54" s="144">
        <v>1</v>
      </c>
      <c r="Z54" s="144">
        <v>1</v>
      </c>
      <c r="AA54" s="144">
        <v>1</v>
      </c>
      <c r="AB54" s="144">
        <v>1</v>
      </c>
      <c r="AC54" s="144">
        <v>1</v>
      </c>
      <c r="AD54" s="144">
        <v>1</v>
      </c>
      <c r="AE54" s="144">
        <v>1</v>
      </c>
      <c r="AF54" s="144">
        <v>1</v>
      </c>
      <c r="AG54" s="144">
        <v>1</v>
      </c>
      <c r="AH54" s="144">
        <v>1</v>
      </c>
      <c r="AI54" s="144">
        <v>1</v>
      </c>
      <c r="AJ54" s="144">
        <v>1</v>
      </c>
      <c r="AK54" s="206">
        <v>1</v>
      </c>
      <c r="AL54" s="144">
        <v>1</v>
      </c>
      <c r="AM54" s="144">
        <v>1</v>
      </c>
      <c r="AN54" s="144">
        <v>1</v>
      </c>
      <c r="AO54" s="144">
        <v>1</v>
      </c>
      <c r="AP54" s="144">
        <v>1</v>
      </c>
      <c r="AQ54" s="144">
        <v>1</v>
      </c>
      <c r="AR54" s="144">
        <v>1</v>
      </c>
      <c r="AS54" s="144">
        <v>1</v>
      </c>
      <c r="AT54" s="144">
        <v>1</v>
      </c>
      <c r="AU54" s="144">
        <v>1</v>
      </c>
      <c r="AV54" s="84">
        <v>0</v>
      </c>
      <c r="AW54" s="74">
        <f t="shared" si="17"/>
        <v>23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74">
        <f t="shared" si="7"/>
        <v>23</v>
      </c>
    </row>
    <row r="55" spans="1:59" s="1" customFormat="1" x14ac:dyDescent="0.25">
      <c r="A55" s="271"/>
      <c r="B55" s="265" t="s">
        <v>240</v>
      </c>
      <c r="C55" s="267" t="s">
        <v>241</v>
      </c>
      <c r="D55" s="190" t="s">
        <v>58</v>
      </c>
      <c r="E55" s="144">
        <v>1</v>
      </c>
      <c r="F55" s="144">
        <v>1</v>
      </c>
      <c r="G55" s="144">
        <v>1</v>
      </c>
      <c r="H55" s="144">
        <v>1</v>
      </c>
      <c r="I55" s="144">
        <v>1</v>
      </c>
      <c r="J55" s="144">
        <v>1</v>
      </c>
      <c r="K55" s="144">
        <v>1</v>
      </c>
      <c r="L55" s="144">
        <v>1</v>
      </c>
      <c r="M55" s="144">
        <v>1</v>
      </c>
      <c r="N55" s="144">
        <v>1</v>
      </c>
      <c r="O55" s="144">
        <v>1</v>
      </c>
      <c r="P55" s="144">
        <v>1</v>
      </c>
      <c r="Q55" s="144">
        <v>1</v>
      </c>
      <c r="R55" s="144">
        <v>1</v>
      </c>
      <c r="S55" s="144">
        <v>1</v>
      </c>
      <c r="T55" s="144">
        <v>1</v>
      </c>
      <c r="U55" s="84">
        <v>0</v>
      </c>
      <c r="V55" s="193">
        <f t="shared" si="25"/>
        <v>16</v>
      </c>
      <c r="W55" s="23">
        <v>0</v>
      </c>
      <c r="X55" s="23">
        <v>0</v>
      </c>
      <c r="Y55" s="144">
        <v>1</v>
      </c>
      <c r="Z55" s="144">
        <v>1</v>
      </c>
      <c r="AA55" s="144">
        <v>1</v>
      </c>
      <c r="AB55" s="144">
        <v>1</v>
      </c>
      <c r="AC55" s="144">
        <v>1</v>
      </c>
      <c r="AD55" s="144">
        <v>1</v>
      </c>
      <c r="AE55" s="144">
        <v>1</v>
      </c>
      <c r="AF55" s="144">
        <v>1</v>
      </c>
      <c r="AG55" s="144">
        <v>1</v>
      </c>
      <c r="AH55" s="144">
        <v>1</v>
      </c>
      <c r="AI55" s="144">
        <v>1</v>
      </c>
      <c r="AJ55" s="144">
        <v>1</v>
      </c>
      <c r="AK55" s="206">
        <v>1</v>
      </c>
      <c r="AL55" s="144">
        <v>1</v>
      </c>
      <c r="AM55" s="144">
        <v>1</v>
      </c>
      <c r="AN55" s="144">
        <v>1</v>
      </c>
      <c r="AO55" s="144">
        <v>1</v>
      </c>
      <c r="AP55" s="144">
        <v>1</v>
      </c>
      <c r="AQ55" s="144">
        <v>1</v>
      </c>
      <c r="AR55" s="144">
        <v>1</v>
      </c>
      <c r="AS55" s="144">
        <v>1</v>
      </c>
      <c r="AT55" s="144">
        <v>1</v>
      </c>
      <c r="AU55" s="144">
        <v>1</v>
      </c>
      <c r="AV55" s="84">
        <v>0</v>
      </c>
      <c r="AW55" s="193">
        <f t="shared" si="17"/>
        <v>23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193">
        <f>AW55+V55</f>
        <v>39</v>
      </c>
    </row>
    <row r="56" spans="1:59" s="1" customFormat="1" x14ac:dyDescent="0.25">
      <c r="A56" s="271"/>
      <c r="B56" s="266"/>
      <c r="C56" s="268"/>
      <c r="D56" s="190" t="s">
        <v>59</v>
      </c>
      <c r="E56" s="144">
        <v>0.5</v>
      </c>
      <c r="F56" s="144">
        <v>0.5</v>
      </c>
      <c r="G56" s="144">
        <v>0.5</v>
      </c>
      <c r="H56" s="144">
        <v>0.5</v>
      </c>
      <c r="I56" s="144">
        <v>0.5</v>
      </c>
      <c r="J56" s="144">
        <v>0.5</v>
      </c>
      <c r="K56" s="144">
        <v>0.5</v>
      </c>
      <c r="L56" s="144">
        <v>0.5</v>
      </c>
      <c r="M56" s="144">
        <v>0.5</v>
      </c>
      <c r="N56" s="144">
        <v>0.5</v>
      </c>
      <c r="O56" s="144">
        <v>0.5</v>
      </c>
      <c r="P56" s="144">
        <v>0.5</v>
      </c>
      <c r="Q56" s="144">
        <v>0.5</v>
      </c>
      <c r="R56" s="144">
        <v>0.5</v>
      </c>
      <c r="S56" s="144">
        <v>0.5</v>
      </c>
      <c r="T56" s="144">
        <v>0.5</v>
      </c>
      <c r="U56" s="84">
        <v>0</v>
      </c>
      <c r="V56" s="193">
        <f t="shared" si="25"/>
        <v>8</v>
      </c>
      <c r="W56" s="23">
        <v>0</v>
      </c>
      <c r="X56" s="23">
        <v>0</v>
      </c>
      <c r="Y56" s="144">
        <v>0.5</v>
      </c>
      <c r="Z56" s="144">
        <v>0.5</v>
      </c>
      <c r="AA56" s="144">
        <v>0.5</v>
      </c>
      <c r="AB56" s="144">
        <v>0.5</v>
      </c>
      <c r="AC56" s="144">
        <v>0.5</v>
      </c>
      <c r="AD56" s="144">
        <v>0.5</v>
      </c>
      <c r="AE56" s="144">
        <v>0.5</v>
      </c>
      <c r="AF56" s="144">
        <v>0.5</v>
      </c>
      <c r="AG56" s="144">
        <v>0.5</v>
      </c>
      <c r="AH56" s="144">
        <v>0.5</v>
      </c>
      <c r="AI56" s="144">
        <v>0.5</v>
      </c>
      <c r="AJ56" s="144">
        <v>0.5</v>
      </c>
      <c r="AK56" s="206">
        <v>0.5</v>
      </c>
      <c r="AL56" s="144">
        <v>0.5</v>
      </c>
      <c r="AM56" s="144">
        <v>0.5</v>
      </c>
      <c r="AN56" s="144">
        <v>0.5</v>
      </c>
      <c r="AO56" s="144">
        <v>0.5</v>
      </c>
      <c r="AP56" s="144">
        <v>0.5</v>
      </c>
      <c r="AQ56" s="144">
        <v>0.5</v>
      </c>
      <c r="AR56" s="144">
        <v>0.5</v>
      </c>
      <c r="AS56" s="144">
        <v>0.5</v>
      </c>
      <c r="AT56" s="144">
        <v>0.5</v>
      </c>
      <c r="AU56" s="144">
        <v>0</v>
      </c>
      <c r="AV56" s="84">
        <v>0</v>
      </c>
      <c r="AW56" s="193">
        <f t="shared" si="17"/>
        <v>11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195">
        <f>AW56+V56</f>
        <v>19</v>
      </c>
    </row>
    <row r="57" spans="1:59" s="180" customFormat="1" x14ac:dyDescent="0.25">
      <c r="A57" s="271"/>
      <c r="B57" s="257" t="s">
        <v>98</v>
      </c>
      <c r="C57" s="251" t="s">
        <v>99</v>
      </c>
      <c r="D57" s="175" t="s">
        <v>58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  <c r="S57" s="174">
        <v>0</v>
      </c>
      <c r="T57" s="174">
        <v>0</v>
      </c>
      <c r="U57" s="174">
        <v>0</v>
      </c>
      <c r="V57" s="174">
        <f t="shared" si="25"/>
        <v>0</v>
      </c>
      <c r="W57" s="175">
        <v>0</v>
      </c>
      <c r="X57" s="175">
        <v>0</v>
      </c>
      <c r="Y57" s="174">
        <f>Y59</f>
        <v>4</v>
      </c>
      <c r="Z57" s="174">
        <f t="shared" ref="Z57:AU57" si="61">Z59</f>
        <v>4</v>
      </c>
      <c r="AA57" s="174">
        <f t="shared" si="61"/>
        <v>4</v>
      </c>
      <c r="AB57" s="174">
        <f t="shared" si="61"/>
        <v>4</v>
      </c>
      <c r="AC57" s="174">
        <f t="shared" si="61"/>
        <v>4</v>
      </c>
      <c r="AD57" s="174">
        <f t="shared" si="61"/>
        <v>4</v>
      </c>
      <c r="AE57" s="174">
        <f t="shared" si="61"/>
        <v>5</v>
      </c>
      <c r="AF57" s="174">
        <f t="shared" si="61"/>
        <v>5</v>
      </c>
      <c r="AG57" s="174">
        <f t="shared" si="61"/>
        <v>5</v>
      </c>
      <c r="AH57" s="174">
        <f t="shared" si="61"/>
        <v>5</v>
      </c>
      <c r="AI57" s="174">
        <f t="shared" si="61"/>
        <v>5</v>
      </c>
      <c r="AJ57" s="174">
        <f t="shared" si="61"/>
        <v>5</v>
      </c>
      <c r="AK57" s="207">
        <f t="shared" si="61"/>
        <v>5</v>
      </c>
      <c r="AL57" s="174">
        <f t="shared" si="61"/>
        <v>4</v>
      </c>
      <c r="AM57" s="174">
        <f t="shared" si="61"/>
        <v>4</v>
      </c>
      <c r="AN57" s="174">
        <f t="shared" si="61"/>
        <v>4</v>
      </c>
      <c r="AO57" s="174">
        <f t="shared" si="61"/>
        <v>4</v>
      </c>
      <c r="AP57" s="174">
        <f t="shared" si="61"/>
        <v>4</v>
      </c>
      <c r="AQ57" s="174">
        <f t="shared" si="61"/>
        <v>4</v>
      </c>
      <c r="AR57" s="174">
        <f t="shared" si="61"/>
        <v>4</v>
      </c>
      <c r="AS57" s="174">
        <f t="shared" si="61"/>
        <v>4</v>
      </c>
      <c r="AT57" s="174">
        <f t="shared" si="61"/>
        <v>4</v>
      </c>
      <c r="AU57" s="174">
        <f t="shared" si="61"/>
        <v>4</v>
      </c>
      <c r="AV57" s="175">
        <v>0</v>
      </c>
      <c r="AW57" s="174">
        <f t="shared" si="17"/>
        <v>99</v>
      </c>
      <c r="AX57" s="175">
        <v>0</v>
      </c>
      <c r="AY57" s="175">
        <v>0</v>
      </c>
      <c r="AZ57" s="175">
        <v>0</v>
      </c>
      <c r="BA57" s="175">
        <v>0</v>
      </c>
      <c r="BB57" s="175">
        <v>0</v>
      </c>
      <c r="BC57" s="175">
        <v>0</v>
      </c>
      <c r="BD57" s="175">
        <v>0</v>
      </c>
      <c r="BE57" s="175">
        <v>0</v>
      </c>
      <c r="BF57" s="175">
        <v>0</v>
      </c>
      <c r="BG57" s="174">
        <f t="shared" si="7"/>
        <v>99</v>
      </c>
    </row>
    <row r="58" spans="1:59" s="180" customFormat="1" x14ac:dyDescent="0.25">
      <c r="A58" s="271"/>
      <c r="B58" s="257"/>
      <c r="C58" s="252"/>
      <c r="D58" s="175" t="s">
        <v>59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  <c r="S58" s="174">
        <v>0</v>
      </c>
      <c r="T58" s="174">
        <v>0</v>
      </c>
      <c r="U58" s="174">
        <v>0</v>
      </c>
      <c r="V58" s="174">
        <f t="shared" si="25"/>
        <v>0</v>
      </c>
      <c r="W58" s="175">
        <v>0</v>
      </c>
      <c r="X58" s="175">
        <v>0</v>
      </c>
      <c r="Y58" s="174">
        <f>Y60</f>
        <v>2</v>
      </c>
      <c r="Z58" s="174">
        <f t="shared" ref="Z58:AU58" si="62">Z60</f>
        <v>2</v>
      </c>
      <c r="AA58" s="174">
        <f t="shared" si="62"/>
        <v>2</v>
      </c>
      <c r="AB58" s="174">
        <f t="shared" si="62"/>
        <v>2</v>
      </c>
      <c r="AC58" s="174">
        <f t="shared" si="62"/>
        <v>2</v>
      </c>
      <c r="AD58" s="174">
        <f t="shared" si="62"/>
        <v>2</v>
      </c>
      <c r="AE58" s="174">
        <f t="shared" si="62"/>
        <v>2.5</v>
      </c>
      <c r="AF58" s="174">
        <f t="shared" si="62"/>
        <v>2.5</v>
      </c>
      <c r="AG58" s="174">
        <f t="shared" si="62"/>
        <v>2.5</v>
      </c>
      <c r="AH58" s="174">
        <f t="shared" si="62"/>
        <v>2.5</v>
      </c>
      <c r="AI58" s="174">
        <f t="shared" si="62"/>
        <v>2.5</v>
      </c>
      <c r="AJ58" s="174">
        <f t="shared" si="62"/>
        <v>2.5</v>
      </c>
      <c r="AK58" s="207">
        <f t="shared" si="62"/>
        <v>3</v>
      </c>
      <c r="AL58" s="174">
        <f t="shared" si="62"/>
        <v>2</v>
      </c>
      <c r="AM58" s="174">
        <f t="shared" si="62"/>
        <v>2</v>
      </c>
      <c r="AN58" s="174">
        <f t="shared" si="62"/>
        <v>2</v>
      </c>
      <c r="AO58" s="174">
        <f t="shared" si="62"/>
        <v>2</v>
      </c>
      <c r="AP58" s="174">
        <f t="shared" si="62"/>
        <v>2</v>
      </c>
      <c r="AQ58" s="174">
        <f t="shared" si="62"/>
        <v>2</v>
      </c>
      <c r="AR58" s="174">
        <f t="shared" si="62"/>
        <v>2</v>
      </c>
      <c r="AS58" s="174">
        <f t="shared" si="62"/>
        <v>2</v>
      </c>
      <c r="AT58" s="174">
        <f t="shared" si="62"/>
        <v>2</v>
      </c>
      <c r="AU58" s="174">
        <f t="shared" si="62"/>
        <v>2</v>
      </c>
      <c r="AV58" s="175">
        <v>0</v>
      </c>
      <c r="AW58" s="174">
        <f t="shared" si="17"/>
        <v>50</v>
      </c>
      <c r="AX58" s="175">
        <v>0</v>
      </c>
      <c r="AY58" s="175">
        <v>0</v>
      </c>
      <c r="AZ58" s="175">
        <v>0</v>
      </c>
      <c r="BA58" s="175">
        <v>0</v>
      </c>
      <c r="BB58" s="175">
        <v>0</v>
      </c>
      <c r="BC58" s="175">
        <v>0</v>
      </c>
      <c r="BD58" s="175">
        <v>0</v>
      </c>
      <c r="BE58" s="175">
        <v>0</v>
      </c>
      <c r="BF58" s="175">
        <v>0</v>
      </c>
      <c r="BG58" s="174">
        <f t="shared" si="7"/>
        <v>50</v>
      </c>
    </row>
    <row r="59" spans="1:59" s="1" customFormat="1" x14ac:dyDescent="0.25">
      <c r="A59" s="271"/>
      <c r="B59" s="253" t="s">
        <v>100</v>
      </c>
      <c r="C59" s="255" t="s">
        <v>198</v>
      </c>
      <c r="D59" s="123" t="s">
        <v>58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f t="shared" si="25"/>
        <v>0</v>
      </c>
      <c r="W59" s="123">
        <v>0</v>
      </c>
      <c r="X59" s="123">
        <v>0</v>
      </c>
      <c r="Y59" s="8">
        <f>Y61</f>
        <v>4</v>
      </c>
      <c r="Z59" s="8">
        <f t="shared" ref="Z59:AU59" si="63">Z61</f>
        <v>4</v>
      </c>
      <c r="AA59" s="8">
        <f t="shared" si="63"/>
        <v>4</v>
      </c>
      <c r="AB59" s="8">
        <f t="shared" si="63"/>
        <v>4</v>
      </c>
      <c r="AC59" s="8">
        <f t="shared" si="63"/>
        <v>4</v>
      </c>
      <c r="AD59" s="8">
        <f t="shared" si="63"/>
        <v>4</v>
      </c>
      <c r="AE59" s="8">
        <f t="shared" si="63"/>
        <v>5</v>
      </c>
      <c r="AF59" s="8">
        <f t="shared" si="63"/>
        <v>5</v>
      </c>
      <c r="AG59" s="8">
        <f t="shared" si="63"/>
        <v>5</v>
      </c>
      <c r="AH59" s="8">
        <f t="shared" si="63"/>
        <v>5</v>
      </c>
      <c r="AI59" s="8">
        <f t="shared" si="63"/>
        <v>5</v>
      </c>
      <c r="AJ59" s="8">
        <f t="shared" si="63"/>
        <v>5</v>
      </c>
      <c r="AK59" s="98">
        <f t="shared" si="63"/>
        <v>5</v>
      </c>
      <c r="AL59" s="8">
        <f t="shared" si="63"/>
        <v>4</v>
      </c>
      <c r="AM59" s="8">
        <f t="shared" si="63"/>
        <v>4</v>
      </c>
      <c r="AN59" s="8">
        <f t="shared" si="63"/>
        <v>4</v>
      </c>
      <c r="AO59" s="8">
        <f t="shared" si="63"/>
        <v>4</v>
      </c>
      <c r="AP59" s="8">
        <f t="shared" si="63"/>
        <v>4</v>
      </c>
      <c r="AQ59" s="8">
        <f t="shared" si="63"/>
        <v>4</v>
      </c>
      <c r="AR59" s="8">
        <f t="shared" si="63"/>
        <v>4</v>
      </c>
      <c r="AS59" s="8">
        <f t="shared" si="63"/>
        <v>4</v>
      </c>
      <c r="AT59" s="8">
        <f t="shared" si="63"/>
        <v>4</v>
      </c>
      <c r="AU59" s="8">
        <f t="shared" si="63"/>
        <v>4</v>
      </c>
      <c r="AV59" s="123">
        <v>0</v>
      </c>
      <c r="AW59" s="8">
        <f t="shared" si="17"/>
        <v>99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74">
        <f t="shared" si="7"/>
        <v>99</v>
      </c>
    </row>
    <row r="60" spans="1:59" s="1" customFormat="1" x14ac:dyDescent="0.25">
      <c r="A60" s="271"/>
      <c r="B60" s="254"/>
      <c r="C60" s="256"/>
      <c r="D60" s="123" t="s">
        <v>59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f t="shared" si="25"/>
        <v>0</v>
      </c>
      <c r="W60" s="123">
        <v>0</v>
      </c>
      <c r="X60" s="123">
        <v>0</v>
      </c>
      <c r="Y60" s="8">
        <f>Y62</f>
        <v>2</v>
      </c>
      <c r="Z60" s="8">
        <f t="shared" ref="Z60:AU60" si="64">Z62</f>
        <v>2</v>
      </c>
      <c r="AA60" s="8">
        <f t="shared" si="64"/>
        <v>2</v>
      </c>
      <c r="AB60" s="8">
        <f t="shared" si="64"/>
        <v>2</v>
      </c>
      <c r="AC60" s="8">
        <f t="shared" si="64"/>
        <v>2</v>
      </c>
      <c r="AD60" s="8">
        <f t="shared" si="64"/>
        <v>2</v>
      </c>
      <c r="AE60" s="8">
        <f t="shared" si="64"/>
        <v>2.5</v>
      </c>
      <c r="AF60" s="8">
        <f t="shared" si="64"/>
        <v>2.5</v>
      </c>
      <c r="AG60" s="8">
        <f t="shared" si="64"/>
        <v>2.5</v>
      </c>
      <c r="AH60" s="8">
        <f t="shared" si="64"/>
        <v>2.5</v>
      </c>
      <c r="AI60" s="8">
        <f t="shared" si="64"/>
        <v>2.5</v>
      </c>
      <c r="AJ60" s="8">
        <f t="shared" si="64"/>
        <v>2.5</v>
      </c>
      <c r="AK60" s="98">
        <f t="shared" si="64"/>
        <v>3</v>
      </c>
      <c r="AL60" s="8">
        <f t="shared" si="64"/>
        <v>2</v>
      </c>
      <c r="AM60" s="8">
        <f t="shared" si="64"/>
        <v>2</v>
      </c>
      <c r="AN60" s="8">
        <f t="shared" si="64"/>
        <v>2</v>
      </c>
      <c r="AO60" s="8">
        <f t="shared" si="64"/>
        <v>2</v>
      </c>
      <c r="AP60" s="8">
        <f t="shared" si="64"/>
        <v>2</v>
      </c>
      <c r="AQ60" s="8">
        <f t="shared" si="64"/>
        <v>2</v>
      </c>
      <c r="AR60" s="8">
        <f t="shared" si="64"/>
        <v>2</v>
      </c>
      <c r="AS60" s="8">
        <f t="shared" si="64"/>
        <v>2</v>
      </c>
      <c r="AT60" s="8">
        <f t="shared" si="64"/>
        <v>2</v>
      </c>
      <c r="AU60" s="8">
        <f t="shared" si="64"/>
        <v>2</v>
      </c>
      <c r="AV60" s="123">
        <v>0</v>
      </c>
      <c r="AW60" s="8">
        <f t="shared" si="17"/>
        <v>50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0</v>
      </c>
      <c r="BF60" s="123">
        <v>0</v>
      </c>
      <c r="BG60" s="74">
        <f t="shared" si="7"/>
        <v>50</v>
      </c>
    </row>
    <row r="61" spans="1:59" s="1" customFormat="1" x14ac:dyDescent="0.25">
      <c r="A61" s="271"/>
      <c r="B61" s="265" t="s">
        <v>134</v>
      </c>
      <c r="C61" s="284" t="s">
        <v>199</v>
      </c>
      <c r="D61" s="124" t="s">
        <v>58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83">
        <v>0</v>
      </c>
      <c r="V61" s="125">
        <f t="shared" si="25"/>
        <v>0</v>
      </c>
      <c r="W61" s="23">
        <v>0</v>
      </c>
      <c r="X61" s="23">
        <v>0</v>
      </c>
      <c r="Y61" s="126">
        <v>4</v>
      </c>
      <c r="Z61" s="47">
        <v>4</v>
      </c>
      <c r="AA61" s="47">
        <v>4</v>
      </c>
      <c r="AB61" s="47">
        <v>4</v>
      </c>
      <c r="AC61" s="47">
        <v>4</v>
      </c>
      <c r="AD61" s="47">
        <v>4</v>
      </c>
      <c r="AE61" s="47">
        <v>5</v>
      </c>
      <c r="AF61" s="47">
        <v>5</v>
      </c>
      <c r="AG61" s="47">
        <v>5</v>
      </c>
      <c r="AH61" s="47">
        <v>5</v>
      </c>
      <c r="AI61" s="47">
        <v>5</v>
      </c>
      <c r="AJ61" s="47">
        <v>5</v>
      </c>
      <c r="AK61" s="205">
        <v>5</v>
      </c>
      <c r="AL61" s="47">
        <v>4</v>
      </c>
      <c r="AM61" s="47">
        <v>4</v>
      </c>
      <c r="AN61" s="47">
        <v>4</v>
      </c>
      <c r="AO61" s="47">
        <v>4</v>
      </c>
      <c r="AP61" s="47">
        <v>4</v>
      </c>
      <c r="AQ61" s="47">
        <v>4</v>
      </c>
      <c r="AR61" s="47">
        <v>4</v>
      </c>
      <c r="AS61" s="47">
        <v>4</v>
      </c>
      <c r="AT61" s="47">
        <v>4</v>
      </c>
      <c r="AU61" s="47">
        <v>4</v>
      </c>
      <c r="AV61" s="84">
        <v>0</v>
      </c>
      <c r="AW61" s="199">
        <f t="shared" si="17"/>
        <v>99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125">
        <f t="shared" si="7"/>
        <v>99</v>
      </c>
    </row>
    <row r="62" spans="1:59" s="1" customFormat="1" x14ac:dyDescent="0.25">
      <c r="A62" s="271"/>
      <c r="B62" s="266"/>
      <c r="C62" s="285"/>
      <c r="D62" s="124" t="s">
        <v>59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83">
        <v>0</v>
      </c>
      <c r="V62" s="125">
        <f t="shared" si="25"/>
        <v>0</v>
      </c>
      <c r="W62" s="23">
        <v>0</v>
      </c>
      <c r="X62" s="23">
        <v>0</v>
      </c>
      <c r="Y62" s="147">
        <v>2</v>
      </c>
      <c r="Z62" s="144">
        <f t="shared" ref="Z62:AT62" si="65">Z61/2</f>
        <v>2</v>
      </c>
      <c r="AA62" s="144">
        <f t="shared" si="65"/>
        <v>2</v>
      </c>
      <c r="AB62" s="144">
        <f t="shared" si="65"/>
        <v>2</v>
      </c>
      <c r="AC62" s="144">
        <f t="shared" si="65"/>
        <v>2</v>
      </c>
      <c r="AD62" s="144">
        <f t="shared" si="65"/>
        <v>2</v>
      </c>
      <c r="AE62" s="144">
        <f t="shared" si="65"/>
        <v>2.5</v>
      </c>
      <c r="AF62" s="144">
        <f t="shared" si="65"/>
        <v>2.5</v>
      </c>
      <c r="AG62" s="144">
        <f t="shared" si="65"/>
        <v>2.5</v>
      </c>
      <c r="AH62" s="144">
        <f t="shared" si="65"/>
        <v>2.5</v>
      </c>
      <c r="AI62" s="144">
        <f t="shared" si="65"/>
        <v>2.5</v>
      </c>
      <c r="AJ62" s="144">
        <f t="shared" si="65"/>
        <v>2.5</v>
      </c>
      <c r="AK62" s="206">
        <v>3</v>
      </c>
      <c r="AL62" s="144">
        <f t="shared" si="65"/>
        <v>2</v>
      </c>
      <c r="AM62" s="144">
        <f t="shared" si="65"/>
        <v>2</v>
      </c>
      <c r="AN62" s="144">
        <f t="shared" si="65"/>
        <v>2</v>
      </c>
      <c r="AO62" s="144">
        <v>2</v>
      </c>
      <c r="AP62" s="144">
        <f t="shared" si="65"/>
        <v>2</v>
      </c>
      <c r="AQ62" s="144">
        <f t="shared" si="65"/>
        <v>2</v>
      </c>
      <c r="AR62" s="144">
        <f t="shared" si="65"/>
        <v>2</v>
      </c>
      <c r="AS62" s="144">
        <f t="shared" si="65"/>
        <v>2</v>
      </c>
      <c r="AT62" s="144">
        <f t="shared" si="65"/>
        <v>2</v>
      </c>
      <c r="AU62" s="144">
        <v>2</v>
      </c>
      <c r="AV62" s="84">
        <v>0</v>
      </c>
      <c r="AW62" s="199">
        <f t="shared" si="17"/>
        <v>50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125">
        <f t="shared" si="7"/>
        <v>50</v>
      </c>
    </row>
    <row r="63" spans="1:59" x14ac:dyDescent="0.25">
      <c r="A63" s="271"/>
      <c r="B63" s="146" t="s">
        <v>68</v>
      </c>
      <c r="C63" s="163"/>
      <c r="D63" s="146"/>
      <c r="E63" s="19">
        <f>E9+E43+E47</f>
        <v>36</v>
      </c>
      <c r="F63" s="213">
        <f t="shared" ref="F63:T63" si="66">F9+F43+F47</f>
        <v>36</v>
      </c>
      <c r="G63" s="213">
        <f t="shared" si="66"/>
        <v>36</v>
      </c>
      <c r="H63" s="213">
        <f t="shared" si="66"/>
        <v>36</v>
      </c>
      <c r="I63" s="213">
        <f t="shared" si="66"/>
        <v>36</v>
      </c>
      <c r="J63" s="213">
        <f t="shared" si="66"/>
        <v>36</v>
      </c>
      <c r="K63" s="213">
        <f t="shared" si="66"/>
        <v>36</v>
      </c>
      <c r="L63" s="213">
        <f t="shared" si="66"/>
        <v>36</v>
      </c>
      <c r="M63" s="213">
        <f t="shared" si="66"/>
        <v>36</v>
      </c>
      <c r="N63" s="213">
        <f t="shared" si="66"/>
        <v>36</v>
      </c>
      <c r="O63" s="213">
        <f t="shared" si="66"/>
        <v>36</v>
      </c>
      <c r="P63" s="213">
        <f t="shared" si="66"/>
        <v>36</v>
      </c>
      <c r="Q63" s="213">
        <f t="shared" si="66"/>
        <v>36</v>
      </c>
      <c r="R63" s="213">
        <f t="shared" si="66"/>
        <v>36</v>
      </c>
      <c r="S63" s="213">
        <f t="shared" si="66"/>
        <v>36</v>
      </c>
      <c r="T63" s="213">
        <f t="shared" si="66"/>
        <v>36</v>
      </c>
      <c r="U63" s="74">
        <f>U9+U43</f>
        <v>0</v>
      </c>
      <c r="V63" s="19">
        <f>SUM(E63:T63)</f>
        <v>576</v>
      </c>
      <c r="W63" s="25">
        <v>0</v>
      </c>
      <c r="X63" s="25">
        <v>0</v>
      </c>
      <c r="Y63" s="19">
        <f t="shared" ref="Y63" si="67">Y9+Y47</f>
        <v>36</v>
      </c>
      <c r="Z63" s="213">
        <f t="shared" ref="Z63:AU63" si="68">Z9+Z47</f>
        <v>36</v>
      </c>
      <c r="AA63" s="213">
        <f t="shared" si="68"/>
        <v>36</v>
      </c>
      <c r="AB63" s="213">
        <f t="shared" si="68"/>
        <v>36</v>
      </c>
      <c r="AC63" s="213">
        <f t="shared" si="68"/>
        <v>36</v>
      </c>
      <c r="AD63" s="213">
        <f t="shared" si="68"/>
        <v>36</v>
      </c>
      <c r="AE63" s="213">
        <f t="shared" si="68"/>
        <v>36</v>
      </c>
      <c r="AF63" s="213">
        <f t="shared" si="68"/>
        <v>36</v>
      </c>
      <c r="AG63" s="213">
        <f t="shared" si="68"/>
        <v>36</v>
      </c>
      <c r="AH63" s="213">
        <f t="shared" si="68"/>
        <v>36</v>
      </c>
      <c r="AI63" s="213">
        <f t="shared" si="68"/>
        <v>36</v>
      </c>
      <c r="AJ63" s="213">
        <f t="shared" si="68"/>
        <v>36</v>
      </c>
      <c r="AK63" s="213">
        <f t="shared" si="68"/>
        <v>36</v>
      </c>
      <c r="AL63" s="213">
        <f t="shared" si="68"/>
        <v>36</v>
      </c>
      <c r="AM63" s="213">
        <f t="shared" si="68"/>
        <v>36</v>
      </c>
      <c r="AN63" s="213">
        <f t="shared" si="68"/>
        <v>36</v>
      </c>
      <c r="AO63" s="213">
        <f t="shared" si="68"/>
        <v>36</v>
      </c>
      <c r="AP63" s="213">
        <f t="shared" si="68"/>
        <v>36</v>
      </c>
      <c r="AQ63" s="213">
        <f t="shared" si="68"/>
        <v>36</v>
      </c>
      <c r="AR63" s="213">
        <f t="shared" si="68"/>
        <v>36</v>
      </c>
      <c r="AS63" s="213">
        <f t="shared" si="68"/>
        <v>36</v>
      </c>
      <c r="AT63" s="213">
        <f t="shared" si="68"/>
        <v>36</v>
      </c>
      <c r="AU63" s="213">
        <f t="shared" si="68"/>
        <v>36</v>
      </c>
      <c r="AV63" s="25">
        <v>0</v>
      </c>
      <c r="AW63" s="74">
        <f>SUM(Y63:AV63)</f>
        <v>828</v>
      </c>
      <c r="AX63" s="25">
        <f t="shared" ref="AX63:BF63" si="69">AX65+AX85</f>
        <v>0</v>
      </c>
      <c r="AY63" s="25">
        <f t="shared" si="69"/>
        <v>0</v>
      </c>
      <c r="AZ63" s="25">
        <f t="shared" si="69"/>
        <v>0</v>
      </c>
      <c r="BA63" s="25">
        <f t="shared" si="69"/>
        <v>0</v>
      </c>
      <c r="BB63" s="25">
        <f t="shared" si="69"/>
        <v>0</v>
      </c>
      <c r="BC63" s="25">
        <f t="shared" si="69"/>
        <v>0</v>
      </c>
      <c r="BD63" s="25">
        <f t="shared" si="69"/>
        <v>0</v>
      </c>
      <c r="BE63" s="25">
        <f t="shared" si="69"/>
        <v>0</v>
      </c>
      <c r="BF63" s="25">
        <f t="shared" si="69"/>
        <v>0</v>
      </c>
      <c r="BG63" s="74">
        <f t="shared" si="7"/>
        <v>1404</v>
      </c>
    </row>
    <row r="64" spans="1:59" x14ac:dyDescent="0.25">
      <c r="A64" s="271"/>
      <c r="B64" s="146" t="s">
        <v>69</v>
      </c>
      <c r="C64" s="163"/>
      <c r="D64" s="146"/>
      <c r="E64" s="24">
        <f>E44+E10+E48</f>
        <v>18</v>
      </c>
      <c r="F64" s="24">
        <f t="shared" ref="F64:T64" si="70">F44+F10+F48</f>
        <v>18</v>
      </c>
      <c r="G64" s="24">
        <f t="shared" si="70"/>
        <v>18</v>
      </c>
      <c r="H64" s="24">
        <f t="shared" si="70"/>
        <v>18</v>
      </c>
      <c r="I64" s="24">
        <f t="shared" si="70"/>
        <v>18</v>
      </c>
      <c r="J64" s="24">
        <f t="shared" si="70"/>
        <v>18</v>
      </c>
      <c r="K64" s="24">
        <f t="shared" si="70"/>
        <v>18</v>
      </c>
      <c r="L64" s="24">
        <f t="shared" si="70"/>
        <v>18</v>
      </c>
      <c r="M64" s="24">
        <f t="shared" si="70"/>
        <v>18</v>
      </c>
      <c r="N64" s="24">
        <f t="shared" si="70"/>
        <v>18</v>
      </c>
      <c r="O64" s="24">
        <f t="shared" si="70"/>
        <v>18</v>
      </c>
      <c r="P64" s="24">
        <f t="shared" si="70"/>
        <v>18</v>
      </c>
      <c r="Q64" s="24">
        <f t="shared" si="70"/>
        <v>18</v>
      </c>
      <c r="R64" s="24">
        <f t="shared" si="70"/>
        <v>18</v>
      </c>
      <c r="S64" s="24">
        <f t="shared" si="70"/>
        <v>18</v>
      </c>
      <c r="T64" s="24">
        <f t="shared" si="70"/>
        <v>18</v>
      </c>
      <c r="U64" s="74">
        <f>U10+U44</f>
        <v>0</v>
      </c>
      <c r="V64" s="74">
        <f t="shared" ref="V64" si="71">SUM(E64:T64)</f>
        <v>288</v>
      </c>
      <c r="W64" s="25">
        <v>0</v>
      </c>
      <c r="X64" s="25">
        <v>0</v>
      </c>
      <c r="Y64" s="85">
        <f t="shared" ref="Y64" si="72">Y10+Y48</f>
        <v>18</v>
      </c>
      <c r="Z64" s="85">
        <f t="shared" ref="Z64:AU64" si="73">Z10+Z48</f>
        <v>18</v>
      </c>
      <c r="AA64" s="85">
        <f t="shared" si="73"/>
        <v>18</v>
      </c>
      <c r="AB64" s="85">
        <f t="shared" si="73"/>
        <v>18</v>
      </c>
      <c r="AC64" s="85">
        <f t="shared" si="73"/>
        <v>18</v>
      </c>
      <c r="AD64" s="85">
        <f t="shared" si="73"/>
        <v>18</v>
      </c>
      <c r="AE64" s="85">
        <f t="shared" si="73"/>
        <v>18</v>
      </c>
      <c r="AF64" s="85">
        <f t="shared" si="73"/>
        <v>18</v>
      </c>
      <c r="AG64" s="85">
        <f t="shared" si="73"/>
        <v>18</v>
      </c>
      <c r="AH64" s="85">
        <f t="shared" si="73"/>
        <v>18</v>
      </c>
      <c r="AI64" s="85">
        <f t="shared" si="73"/>
        <v>18</v>
      </c>
      <c r="AJ64" s="85">
        <f t="shared" si="73"/>
        <v>18</v>
      </c>
      <c r="AK64" s="85">
        <f t="shared" si="73"/>
        <v>18</v>
      </c>
      <c r="AL64" s="85">
        <f t="shared" si="73"/>
        <v>18</v>
      </c>
      <c r="AM64" s="85">
        <f t="shared" si="73"/>
        <v>18</v>
      </c>
      <c r="AN64" s="85">
        <f t="shared" si="73"/>
        <v>18</v>
      </c>
      <c r="AO64" s="85">
        <f t="shared" si="73"/>
        <v>18</v>
      </c>
      <c r="AP64" s="85">
        <f t="shared" si="73"/>
        <v>18</v>
      </c>
      <c r="AQ64" s="85">
        <f t="shared" si="73"/>
        <v>18</v>
      </c>
      <c r="AR64" s="85">
        <f t="shared" si="73"/>
        <v>18</v>
      </c>
      <c r="AS64" s="85">
        <f t="shared" si="73"/>
        <v>18</v>
      </c>
      <c r="AT64" s="85">
        <f t="shared" si="73"/>
        <v>18</v>
      </c>
      <c r="AU64" s="85">
        <f t="shared" si="73"/>
        <v>18</v>
      </c>
      <c r="AV64" s="25">
        <v>0</v>
      </c>
      <c r="AW64" s="74">
        <f t="shared" si="17"/>
        <v>414</v>
      </c>
      <c r="AX64" s="25">
        <f t="shared" ref="AX64:BF64" si="74">AX66+AX86</f>
        <v>0</v>
      </c>
      <c r="AY64" s="25">
        <f t="shared" si="74"/>
        <v>0</v>
      </c>
      <c r="AZ64" s="25">
        <f t="shared" si="74"/>
        <v>0</v>
      </c>
      <c r="BA64" s="25">
        <f t="shared" si="74"/>
        <v>0</v>
      </c>
      <c r="BB64" s="25">
        <f t="shared" si="74"/>
        <v>0</v>
      </c>
      <c r="BC64" s="25">
        <f t="shared" si="74"/>
        <v>0</v>
      </c>
      <c r="BD64" s="25">
        <f t="shared" si="74"/>
        <v>0</v>
      </c>
      <c r="BE64" s="25">
        <f t="shared" si="74"/>
        <v>0</v>
      </c>
      <c r="BF64" s="25">
        <f t="shared" si="74"/>
        <v>0</v>
      </c>
      <c r="BG64" s="74">
        <f t="shared" si="7"/>
        <v>702</v>
      </c>
    </row>
    <row r="65" spans="1:59" x14ac:dyDescent="0.25">
      <c r="A65" s="271"/>
      <c r="B65" s="286" t="s">
        <v>70</v>
      </c>
      <c r="C65" s="286"/>
      <c r="D65" s="286"/>
      <c r="E65" s="24">
        <f>E63+E64</f>
        <v>54</v>
      </c>
      <c r="F65" s="24">
        <f t="shared" ref="F65:T65" si="75">F63+F64</f>
        <v>54</v>
      </c>
      <c r="G65" s="24">
        <f t="shared" si="75"/>
        <v>54</v>
      </c>
      <c r="H65" s="24">
        <f t="shared" si="75"/>
        <v>54</v>
      </c>
      <c r="I65" s="24">
        <f t="shared" si="75"/>
        <v>54</v>
      </c>
      <c r="J65" s="24">
        <f t="shared" si="75"/>
        <v>54</v>
      </c>
      <c r="K65" s="24">
        <f t="shared" si="75"/>
        <v>54</v>
      </c>
      <c r="L65" s="24">
        <f t="shared" si="75"/>
        <v>54</v>
      </c>
      <c r="M65" s="24">
        <f t="shared" si="75"/>
        <v>54</v>
      </c>
      <c r="N65" s="24">
        <f t="shared" si="75"/>
        <v>54</v>
      </c>
      <c r="O65" s="24">
        <f t="shared" si="75"/>
        <v>54</v>
      </c>
      <c r="P65" s="24">
        <f t="shared" si="75"/>
        <v>54</v>
      </c>
      <c r="Q65" s="24">
        <f t="shared" si="75"/>
        <v>54</v>
      </c>
      <c r="R65" s="24">
        <f t="shared" si="75"/>
        <v>54</v>
      </c>
      <c r="S65" s="24">
        <f t="shared" si="75"/>
        <v>54</v>
      </c>
      <c r="T65" s="24">
        <f t="shared" si="75"/>
        <v>54</v>
      </c>
      <c r="U65" s="74">
        <f>U11+U45</f>
        <v>0</v>
      </c>
      <c r="V65" s="24">
        <f>SUM(E65:U65)</f>
        <v>864</v>
      </c>
      <c r="W65" s="25">
        <v>0</v>
      </c>
      <c r="X65" s="25">
        <v>0</v>
      </c>
      <c r="Y65" s="24">
        <f t="shared" ref="Y65" si="76">Y63+Y64</f>
        <v>54</v>
      </c>
      <c r="Z65" s="24">
        <f t="shared" ref="Z65:AU65" si="77">Z63+Z64</f>
        <v>54</v>
      </c>
      <c r="AA65" s="24">
        <f t="shared" si="77"/>
        <v>54</v>
      </c>
      <c r="AB65" s="24">
        <f t="shared" si="77"/>
        <v>54</v>
      </c>
      <c r="AC65" s="24">
        <f t="shared" si="77"/>
        <v>54</v>
      </c>
      <c r="AD65" s="24">
        <f t="shared" si="77"/>
        <v>54</v>
      </c>
      <c r="AE65" s="24">
        <f t="shared" si="77"/>
        <v>54</v>
      </c>
      <c r="AF65" s="24">
        <f t="shared" si="77"/>
        <v>54</v>
      </c>
      <c r="AG65" s="24">
        <f t="shared" si="77"/>
        <v>54</v>
      </c>
      <c r="AH65" s="24">
        <f t="shared" si="77"/>
        <v>54</v>
      </c>
      <c r="AI65" s="24">
        <f t="shared" si="77"/>
        <v>54</v>
      </c>
      <c r="AJ65" s="24">
        <f t="shared" si="77"/>
        <v>54</v>
      </c>
      <c r="AK65" s="24">
        <f t="shared" si="77"/>
        <v>54</v>
      </c>
      <c r="AL65" s="24">
        <f t="shared" si="77"/>
        <v>54</v>
      </c>
      <c r="AM65" s="24">
        <f t="shared" si="77"/>
        <v>54</v>
      </c>
      <c r="AN65" s="24">
        <f t="shared" si="77"/>
        <v>54</v>
      </c>
      <c r="AO65" s="24">
        <f t="shared" si="77"/>
        <v>54</v>
      </c>
      <c r="AP65" s="24">
        <f t="shared" si="77"/>
        <v>54</v>
      </c>
      <c r="AQ65" s="24">
        <f t="shared" si="77"/>
        <v>54</v>
      </c>
      <c r="AR65" s="24">
        <f t="shared" si="77"/>
        <v>54</v>
      </c>
      <c r="AS65" s="24">
        <f t="shared" si="77"/>
        <v>54</v>
      </c>
      <c r="AT65" s="24">
        <f t="shared" si="77"/>
        <v>54</v>
      </c>
      <c r="AU65" s="24">
        <f t="shared" si="77"/>
        <v>54</v>
      </c>
      <c r="AV65" s="25">
        <v>0</v>
      </c>
      <c r="AW65" s="74">
        <f t="shared" si="17"/>
        <v>1242</v>
      </c>
      <c r="AX65" s="25">
        <f t="shared" ref="AX65:BF65" si="78">AX67+AX87</f>
        <v>0</v>
      </c>
      <c r="AY65" s="25">
        <f t="shared" si="78"/>
        <v>0</v>
      </c>
      <c r="AZ65" s="25">
        <f t="shared" si="78"/>
        <v>0</v>
      </c>
      <c r="BA65" s="25">
        <f t="shared" si="78"/>
        <v>0</v>
      </c>
      <c r="BB65" s="25">
        <f t="shared" si="78"/>
        <v>0</v>
      </c>
      <c r="BC65" s="25">
        <f t="shared" si="78"/>
        <v>0</v>
      </c>
      <c r="BD65" s="25">
        <f t="shared" si="78"/>
        <v>0</v>
      </c>
      <c r="BE65" s="25">
        <f t="shared" si="78"/>
        <v>0</v>
      </c>
      <c r="BF65" s="25">
        <f t="shared" si="78"/>
        <v>0</v>
      </c>
      <c r="BG65" s="24">
        <f>V65+AW65</f>
        <v>2106</v>
      </c>
    </row>
    <row r="67" spans="1:59" x14ac:dyDescent="0.25">
      <c r="B67" s="35"/>
      <c r="C67" s="36" t="s">
        <v>142</v>
      </c>
    </row>
    <row r="68" spans="1:59" x14ac:dyDescent="0.25">
      <c r="B68" s="32"/>
      <c r="C68" s="36" t="s">
        <v>143</v>
      </c>
    </row>
  </sheetData>
  <mergeCells count="91">
    <mergeCell ref="B33:B34"/>
    <mergeCell ref="C33:C34"/>
    <mergeCell ref="C47:C48"/>
    <mergeCell ref="C61:C62"/>
    <mergeCell ref="B61:B6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57:B58"/>
    <mergeCell ref="A3:A8"/>
    <mergeCell ref="C31:C32"/>
    <mergeCell ref="A9:A65"/>
    <mergeCell ref="B65:D65"/>
    <mergeCell ref="B29:B30"/>
    <mergeCell ref="B31:B32"/>
    <mergeCell ref="B27:B28"/>
    <mergeCell ref="C27:C28"/>
    <mergeCell ref="B25:B26"/>
    <mergeCell ref="C23:C24"/>
    <mergeCell ref="C25:C26"/>
    <mergeCell ref="B47:B48"/>
    <mergeCell ref="B11:B12"/>
    <mergeCell ref="C11:C12"/>
    <mergeCell ref="B41:B42"/>
    <mergeCell ref="C41:C42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55:B56"/>
    <mergeCell ref="C55:C56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110" zoomScaleNormal="110" zoomScaleSheetLayoutView="40" workbookViewId="0">
      <pane xSplit="3" ySplit="1" topLeftCell="I17" activePane="bottomRight" state="frozen"/>
      <selection pane="topRight" activeCell="D1" sqref="D1"/>
      <selection pane="bottomLeft" activeCell="A2" sqref="A2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80" t="s">
        <v>0</v>
      </c>
      <c r="B1" s="280"/>
      <c r="C1" s="280"/>
      <c r="D1" s="280"/>
      <c r="E1" s="280"/>
      <c r="F1" s="280"/>
      <c r="G1" s="2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71" t="s">
        <v>1</v>
      </c>
      <c r="B3" s="271" t="s">
        <v>2</v>
      </c>
      <c r="C3" s="272" t="s">
        <v>3</v>
      </c>
      <c r="D3" s="273" t="s">
        <v>4</v>
      </c>
      <c r="E3" s="274" t="s">
        <v>5</v>
      </c>
      <c r="F3" s="274"/>
      <c r="G3" s="274"/>
      <c r="H3" s="274"/>
      <c r="I3" s="271" t="s">
        <v>257</v>
      </c>
      <c r="J3" s="274" t="s">
        <v>7</v>
      </c>
      <c r="K3" s="274"/>
      <c r="L3" s="274"/>
      <c r="M3" s="271" t="s">
        <v>8</v>
      </c>
      <c r="N3" s="274" t="s">
        <v>9</v>
      </c>
      <c r="O3" s="274"/>
      <c r="P3" s="274"/>
      <c r="Q3" s="274"/>
      <c r="R3" s="274" t="s">
        <v>10</v>
      </c>
      <c r="S3" s="274"/>
      <c r="T3" s="274"/>
      <c r="U3" s="274"/>
      <c r="V3" s="269" t="s">
        <v>258</v>
      </c>
      <c r="W3" s="271" t="s">
        <v>11</v>
      </c>
      <c r="X3" s="274" t="s">
        <v>12</v>
      </c>
      <c r="Y3" s="274"/>
      <c r="Z3" s="274"/>
      <c r="AA3" s="271" t="s">
        <v>259</v>
      </c>
      <c r="AB3" s="274" t="s">
        <v>14</v>
      </c>
      <c r="AC3" s="274"/>
      <c r="AD3" s="274"/>
      <c r="AE3" s="271" t="s">
        <v>260</v>
      </c>
      <c r="AF3" s="274" t="s">
        <v>16</v>
      </c>
      <c r="AG3" s="274"/>
      <c r="AH3" s="274"/>
      <c r="AI3" s="274"/>
      <c r="AJ3" s="304" t="s">
        <v>17</v>
      </c>
      <c r="AK3" s="274" t="s">
        <v>18</v>
      </c>
      <c r="AL3" s="274"/>
      <c r="AM3" s="274"/>
      <c r="AN3" s="271" t="s">
        <v>19</v>
      </c>
      <c r="AO3" s="276" t="s">
        <v>20</v>
      </c>
      <c r="AP3" s="277"/>
      <c r="AQ3" s="277"/>
      <c r="AR3" s="278"/>
      <c r="AS3" s="276" t="s">
        <v>21</v>
      </c>
      <c r="AT3" s="277"/>
      <c r="AU3" s="277"/>
      <c r="AV3" s="278"/>
      <c r="AW3" s="352" t="s">
        <v>165</v>
      </c>
      <c r="AX3" s="269" t="s">
        <v>261</v>
      </c>
      <c r="AY3" s="274" t="s">
        <v>23</v>
      </c>
      <c r="AZ3" s="274"/>
      <c r="BA3" s="274"/>
      <c r="BB3" s="279" t="s">
        <v>24</v>
      </c>
      <c r="BC3" s="274" t="s">
        <v>25</v>
      </c>
      <c r="BD3" s="274"/>
      <c r="BE3" s="274"/>
      <c r="BF3" s="274"/>
      <c r="BG3" s="275" t="s">
        <v>26</v>
      </c>
    </row>
    <row r="4" spans="1:59" s="5" customFormat="1" ht="66.75" customHeight="1" x14ac:dyDescent="0.25">
      <c r="A4" s="271"/>
      <c r="B4" s="271"/>
      <c r="C4" s="272"/>
      <c r="D4" s="273"/>
      <c r="E4" s="6" t="s">
        <v>38</v>
      </c>
      <c r="F4" s="6" t="s">
        <v>39</v>
      </c>
      <c r="G4" s="6" t="s">
        <v>29</v>
      </c>
      <c r="H4" s="6" t="s">
        <v>30</v>
      </c>
      <c r="I4" s="271"/>
      <c r="J4" s="6" t="s">
        <v>31</v>
      </c>
      <c r="K4" s="6" t="s">
        <v>32</v>
      </c>
      <c r="L4" s="6" t="s">
        <v>33</v>
      </c>
      <c r="M4" s="271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70"/>
      <c r="W4" s="271"/>
      <c r="X4" s="6" t="s">
        <v>40</v>
      </c>
      <c r="Y4" s="6" t="s">
        <v>41</v>
      </c>
      <c r="Z4" s="6" t="s">
        <v>42</v>
      </c>
      <c r="AA4" s="271"/>
      <c r="AB4" s="6" t="s">
        <v>43</v>
      </c>
      <c r="AC4" s="6" t="s">
        <v>44</v>
      </c>
      <c r="AD4" s="6" t="s">
        <v>45</v>
      </c>
      <c r="AE4" s="271"/>
      <c r="AF4" s="6" t="s">
        <v>43</v>
      </c>
      <c r="AG4" s="6" t="s">
        <v>44</v>
      </c>
      <c r="AH4" s="6" t="s">
        <v>45</v>
      </c>
      <c r="AI4" s="245" t="s">
        <v>46</v>
      </c>
      <c r="AJ4" s="304"/>
      <c r="AK4" s="6" t="s">
        <v>31</v>
      </c>
      <c r="AL4" s="6" t="s">
        <v>32</v>
      </c>
      <c r="AM4" s="6" t="s">
        <v>33</v>
      </c>
      <c r="AN4" s="271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53"/>
      <c r="AX4" s="270"/>
      <c r="AY4" s="6" t="s">
        <v>31</v>
      </c>
      <c r="AZ4" s="6" t="s">
        <v>32</v>
      </c>
      <c r="BA4" s="6" t="s">
        <v>33</v>
      </c>
      <c r="BB4" s="271"/>
      <c r="BC4" s="6" t="s">
        <v>34</v>
      </c>
      <c r="BD4" s="6" t="s">
        <v>35</v>
      </c>
      <c r="BE4" s="6" t="s">
        <v>36</v>
      </c>
      <c r="BF4" s="6" t="s">
        <v>37</v>
      </c>
      <c r="BG4" s="275"/>
    </row>
    <row r="5" spans="1:59" s="5" customFormat="1" x14ac:dyDescent="0.25">
      <c r="A5" s="271"/>
      <c r="B5" s="271"/>
      <c r="C5" s="272"/>
      <c r="D5" s="273"/>
      <c r="E5" s="274" t="s">
        <v>52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 t="s">
        <v>53</v>
      </c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 t="s">
        <v>53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5"/>
    </row>
    <row r="6" spans="1:59" s="5" customFormat="1" x14ac:dyDescent="0.25">
      <c r="A6" s="271"/>
      <c r="B6" s="271"/>
      <c r="C6" s="272"/>
      <c r="D6" s="273"/>
      <c r="E6" s="71">
        <v>35</v>
      </c>
      <c r="F6" s="71">
        <v>36</v>
      </c>
      <c r="G6" s="71">
        <v>37</v>
      </c>
      <c r="H6" s="71">
        <v>38</v>
      </c>
      <c r="I6" s="71">
        <v>39</v>
      </c>
      <c r="J6" s="71">
        <v>40</v>
      </c>
      <c r="K6" s="71">
        <v>41</v>
      </c>
      <c r="L6" s="71">
        <v>42</v>
      </c>
      <c r="M6" s="71">
        <v>43</v>
      </c>
      <c r="N6" s="71">
        <v>44</v>
      </c>
      <c r="O6" s="71">
        <v>45</v>
      </c>
      <c r="P6" s="71">
        <v>46</v>
      </c>
      <c r="Q6" s="71">
        <v>47</v>
      </c>
      <c r="R6" s="71">
        <v>48</v>
      </c>
      <c r="S6" s="71">
        <v>49</v>
      </c>
      <c r="T6" s="71">
        <v>50</v>
      </c>
      <c r="U6" s="71">
        <v>51</v>
      </c>
      <c r="V6" s="8"/>
      <c r="W6" s="71">
        <v>52</v>
      </c>
      <c r="X6" s="71">
        <v>1</v>
      </c>
      <c r="Y6" s="71">
        <v>2</v>
      </c>
      <c r="Z6" s="71">
        <v>3</v>
      </c>
      <c r="AA6" s="71">
        <v>4</v>
      </c>
      <c r="AB6" s="71">
        <v>5</v>
      </c>
      <c r="AC6" s="71">
        <v>6</v>
      </c>
      <c r="AD6" s="71">
        <v>7</v>
      </c>
      <c r="AE6" s="71">
        <v>8</v>
      </c>
      <c r="AF6" s="71">
        <v>9</v>
      </c>
      <c r="AG6" s="71">
        <v>10</v>
      </c>
      <c r="AH6" s="71">
        <v>11</v>
      </c>
      <c r="AI6" s="71">
        <v>12</v>
      </c>
      <c r="AJ6" s="71">
        <v>13</v>
      </c>
      <c r="AK6" s="71">
        <v>14</v>
      </c>
      <c r="AL6" s="71">
        <v>15</v>
      </c>
      <c r="AM6" s="71">
        <v>16</v>
      </c>
      <c r="AN6" s="71">
        <v>17</v>
      </c>
      <c r="AO6" s="71">
        <v>18</v>
      </c>
      <c r="AP6" s="71">
        <v>19</v>
      </c>
      <c r="AQ6" s="71">
        <v>20</v>
      </c>
      <c r="AR6" s="71">
        <v>21</v>
      </c>
      <c r="AS6" s="71">
        <v>22</v>
      </c>
      <c r="AT6" s="71">
        <v>23</v>
      </c>
      <c r="AU6" s="71">
        <v>24</v>
      </c>
      <c r="AV6" s="71">
        <v>25</v>
      </c>
      <c r="AW6" s="47"/>
      <c r="AX6" s="71">
        <v>26</v>
      </c>
      <c r="AY6" s="71">
        <v>27</v>
      </c>
      <c r="AZ6" s="71">
        <v>28</v>
      </c>
      <c r="BA6" s="71">
        <v>29</v>
      </c>
      <c r="BB6" s="71">
        <v>30</v>
      </c>
      <c r="BC6" s="71">
        <v>31</v>
      </c>
      <c r="BD6" s="71">
        <v>32</v>
      </c>
      <c r="BE6" s="71">
        <v>33</v>
      </c>
      <c r="BF6" s="71">
        <v>34</v>
      </c>
      <c r="BG6" s="275"/>
    </row>
    <row r="7" spans="1:59" s="5" customFormat="1" x14ac:dyDescent="0.25">
      <c r="A7" s="271"/>
      <c r="B7" s="271"/>
      <c r="C7" s="272"/>
      <c r="D7" s="273"/>
      <c r="E7" s="274" t="s">
        <v>54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72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 t="s">
        <v>54</v>
      </c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8"/>
      <c r="BG7" s="275"/>
    </row>
    <row r="8" spans="1:59" s="5" customFormat="1" x14ac:dyDescent="0.25">
      <c r="A8" s="271"/>
      <c r="B8" s="271"/>
      <c r="C8" s="272"/>
      <c r="D8" s="273"/>
      <c r="E8" s="71">
        <v>1</v>
      </c>
      <c r="F8" s="71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O8" s="71">
        <v>11</v>
      </c>
      <c r="P8" s="71">
        <v>12</v>
      </c>
      <c r="Q8" s="71">
        <v>13</v>
      </c>
      <c r="R8" s="71">
        <v>14</v>
      </c>
      <c r="S8" s="71">
        <v>15</v>
      </c>
      <c r="T8" s="71">
        <v>16</v>
      </c>
      <c r="U8" s="71">
        <v>17</v>
      </c>
      <c r="V8" s="8"/>
      <c r="W8" s="71">
        <v>18</v>
      </c>
      <c r="X8" s="71">
        <v>19</v>
      </c>
      <c r="Y8" s="71">
        <v>20</v>
      </c>
      <c r="Z8" s="71">
        <v>21</v>
      </c>
      <c r="AA8" s="71">
        <v>22</v>
      </c>
      <c r="AB8" s="71">
        <v>23</v>
      </c>
      <c r="AC8" s="71">
        <v>24</v>
      </c>
      <c r="AD8" s="71">
        <v>25</v>
      </c>
      <c r="AE8" s="71">
        <v>26</v>
      </c>
      <c r="AF8" s="71">
        <v>27</v>
      </c>
      <c r="AG8" s="71">
        <v>28</v>
      </c>
      <c r="AH8" s="71">
        <v>29</v>
      </c>
      <c r="AI8" s="71">
        <v>30</v>
      </c>
      <c r="AJ8" s="71">
        <v>31</v>
      </c>
      <c r="AK8" s="71">
        <v>32</v>
      </c>
      <c r="AL8" s="71">
        <v>33</v>
      </c>
      <c r="AM8" s="71">
        <v>34</v>
      </c>
      <c r="AN8" s="71">
        <v>35</v>
      </c>
      <c r="AO8" s="71">
        <v>36</v>
      </c>
      <c r="AP8" s="71">
        <v>37</v>
      </c>
      <c r="AQ8" s="71">
        <v>38</v>
      </c>
      <c r="AR8" s="71">
        <v>39</v>
      </c>
      <c r="AS8" s="71">
        <v>40</v>
      </c>
      <c r="AT8" s="71">
        <v>41</v>
      </c>
      <c r="AU8" s="71">
        <v>42</v>
      </c>
      <c r="AV8" s="71">
        <v>43</v>
      </c>
      <c r="AW8" s="47">
        <v>44</v>
      </c>
      <c r="AX8" s="71"/>
      <c r="AY8" s="71">
        <v>45</v>
      </c>
      <c r="AZ8" s="71">
        <v>46</v>
      </c>
      <c r="BA8" s="71">
        <v>47</v>
      </c>
      <c r="BB8" s="71">
        <v>48</v>
      </c>
      <c r="BC8" s="71">
        <v>49</v>
      </c>
      <c r="BD8" s="71">
        <v>50</v>
      </c>
      <c r="BE8" s="71">
        <v>51</v>
      </c>
      <c r="BF8" s="71">
        <v>52</v>
      </c>
      <c r="BG8" s="275"/>
    </row>
    <row r="9" spans="1:59" x14ac:dyDescent="0.25">
      <c r="A9" s="271" t="s">
        <v>55</v>
      </c>
      <c r="B9" s="257" t="s">
        <v>56</v>
      </c>
      <c r="C9" s="307" t="s">
        <v>157</v>
      </c>
      <c r="D9" s="94" t="s">
        <v>58</v>
      </c>
      <c r="E9" s="95">
        <f>E11+E17</f>
        <v>8</v>
      </c>
      <c r="F9" s="95">
        <f t="shared" ref="F9:T9" si="0">F11+F17</f>
        <v>8</v>
      </c>
      <c r="G9" s="95">
        <f t="shared" si="0"/>
        <v>8</v>
      </c>
      <c r="H9" s="95">
        <f t="shared" si="0"/>
        <v>8</v>
      </c>
      <c r="I9" s="95">
        <f t="shared" si="0"/>
        <v>8</v>
      </c>
      <c r="J9" s="95">
        <f t="shared" si="0"/>
        <v>8</v>
      </c>
      <c r="K9" s="95">
        <f t="shared" si="0"/>
        <v>8</v>
      </c>
      <c r="L9" s="95">
        <f t="shared" si="0"/>
        <v>8</v>
      </c>
      <c r="M9" s="95">
        <f t="shared" si="0"/>
        <v>8</v>
      </c>
      <c r="N9" s="95">
        <f t="shared" si="0"/>
        <v>8</v>
      </c>
      <c r="O9" s="95">
        <f t="shared" si="0"/>
        <v>8</v>
      </c>
      <c r="P9" s="95">
        <f t="shared" si="0"/>
        <v>8</v>
      </c>
      <c r="Q9" s="95">
        <f t="shared" si="0"/>
        <v>8</v>
      </c>
      <c r="R9" s="95">
        <f t="shared" si="0"/>
        <v>8</v>
      </c>
      <c r="S9" s="95">
        <f t="shared" si="0"/>
        <v>7</v>
      </c>
      <c r="T9" s="95">
        <f t="shared" si="0"/>
        <v>7</v>
      </c>
      <c r="U9" s="95">
        <v>0</v>
      </c>
      <c r="V9" s="95">
        <f>SUM(E9:U9)</f>
        <v>126</v>
      </c>
      <c r="W9" s="94">
        <v>0</v>
      </c>
      <c r="X9" s="94">
        <v>0</v>
      </c>
      <c r="Y9" s="95">
        <f>Y11+Y17</f>
        <v>6</v>
      </c>
      <c r="Z9" s="127">
        <f t="shared" ref="Z9:AW9" si="1">Z11+Z17</f>
        <v>6</v>
      </c>
      <c r="AA9" s="127">
        <f t="shared" si="1"/>
        <v>6</v>
      </c>
      <c r="AB9" s="127">
        <f t="shared" si="1"/>
        <v>6</v>
      </c>
      <c r="AC9" s="127">
        <f t="shared" si="1"/>
        <v>6</v>
      </c>
      <c r="AD9" s="127">
        <f t="shared" si="1"/>
        <v>6</v>
      </c>
      <c r="AE9" s="127">
        <f t="shared" si="1"/>
        <v>6</v>
      </c>
      <c r="AF9" s="127">
        <f t="shared" si="1"/>
        <v>6</v>
      </c>
      <c r="AG9" s="127">
        <f t="shared" si="1"/>
        <v>6</v>
      </c>
      <c r="AH9" s="127">
        <f t="shared" si="1"/>
        <v>6</v>
      </c>
      <c r="AI9" s="127">
        <f t="shared" si="1"/>
        <v>6</v>
      </c>
      <c r="AJ9" s="127">
        <f t="shared" si="1"/>
        <v>6</v>
      </c>
      <c r="AK9" s="127">
        <f t="shared" si="1"/>
        <v>6</v>
      </c>
      <c r="AL9" s="127">
        <f t="shared" si="1"/>
        <v>6</v>
      </c>
      <c r="AM9" s="127">
        <f t="shared" si="1"/>
        <v>7</v>
      </c>
      <c r="AN9" s="127">
        <f t="shared" si="1"/>
        <v>7</v>
      </c>
      <c r="AO9" s="127">
        <f t="shared" si="1"/>
        <v>7</v>
      </c>
      <c r="AP9" s="127">
        <f t="shared" si="1"/>
        <v>7</v>
      </c>
      <c r="AQ9" s="127">
        <f t="shared" si="1"/>
        <v>6</v>
      </c>
      <c r="AR9" s="127">
        <f t="shared" si="1"/>
        <v>6</v>
      </c>
      <c r="AS9" s="127">
        <f t="shared" si="1"/>
        <v>7</v>
      </c>
      <c r="AT9" s="127">
        <f t="shared" si="1"/>
        <v>7</v>
      </c>
      <c r="AU9" s="127">
        <f t="shared" si="1"/>
        <v>0</v>
      </c>
      <c r="AV9" s="127">
        <f t="shared" si="1"/>
        <v>0</v>
      </c>
      <c r="AW9" s="127">
        <f t="shared" si="1"/>
        <v>0</v>
      </c>
      <c r="AX9" s="94">
        <f>SUM(Y9:AT9)</f>
        <v>138</v>
      </c>
      <c r="AY9" s="94">
        <v>0</v>
      </c>
      <c r="AZ9" s="94">
        <v>0</v>
      </c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5">
        <f t="shared" ref="BG9:BG60" si="2">V9+AX9</f>
        <v>264</v>
      </c>
    </row>
    <row r="10" spans="1:59" x14ac:dyDescent="0.25">
      <c r="A10" s="271"/>
      <c r="B10" s="257"/>
      <c r="C10" s="307"/>
      <c r="D10" s="94" t="s">
        <v>59</v>
      </c>
      <c r="E10" s="95">
        <f>E12+E18</f>
        <v>4</v>
      </c>
      <c r="F10" s="95">
        <f t="shared" ref="F10:T10" si="3">F12+F18</f>
        <v>4</v>
      </c>
      <c r="G10" s="95">
        <f t="shared" si="3"/>
        <v>4</v>
      </c>
      <c r="H10" s="95">
        <f t="shared" si="3"/>
        <v>4</v>
      </c>
      <c r="I10" s="95">
        <f t="shared" si="3"/>
        <v>4</v>
      </c>
      <c r="J10" s="95">
        <f t="shared" si="3"/>
        <v>4</v>
      </c>
      <c r="K10" s="95">
        <f t="shared" si="3"/>
        <v>4</v>
      </c>
      <c r="L10" s="95">
        <f t="shared" si="3"/>
        <v>4</v>
      </c>
      <c r="M10" s="95">
        <f t="shared" si="3"/>
        <v>4</v>
      </c>
      <c r="N10" s="95">
        <f t="shared" si="3"/>
        <v>4</v>
      </c>
      <c r="O10" s="95">
        <f t="shared" si="3"/>
        <v>4</v>
      </c>
      <c r="P10" s="95">
        <f t="shared" si="3"/>
        <v>4</v>
      </c>
      <c r="Q10" s="95">
        <f t="shared" si="3"/>
        <v>4</v>
      </c>
      <c r="R10" s="95">
        <f t="shared" si="3"/>
        <v>4</v>
      </c>
      <c r="S10" s="95">
        <f t="shared" si="3"/>
        <v>3.5</v>
      </c>
      <c r="T10" s="95">
        <f t="shared" si="3"/>
        <v>3.5</v>
      </c>
      <c r="U10" s="95">
        <v>0</v>
      </c>
      <c r="V10" s="95">
        <f t="shared" ref="V10:V12" si="4">SUM(E10:U10)</f>
        <v>63</v>
      </c>
      <c r="W10" s="94">
        <v>0</v>
      </c>
      <c r="X10" s="94">
        <v>0</v>
      </c>
      <c r="Y10" s="95">
        <f>Y12+Y18</f>
        <v>3</v>
      </c>
      <c r="Z10" s="127">
        <f t="shared" ref="Z10:AW10" si="5">Z12+Z18</f>
        <v>3</v>
      </c>
      <c r="AA10" s="127">
        <f t="shared" si="5"/>
        <v>3</v>
      </c>
      <c r="AB10" s="127">
        <f t="shared" si="5"/>
        <v>3</v>
      </c>
      <c r="AC10" s="127">
        <f t="shared" si="5"/>
        <v>3</v>
      </c>
      <c r="AD10" s="127">
        <f t="shared" si="5"/>
        <v>3</v>
      </c>
      <c r="AE10" s="127">
        <f t="shared" si="5"/>
        <v>3</v>
      </c>
      <c r="AF10" s="127">
        <f t="shared" si="5"/>
        <v>3</v>
      </c>
      <c r="AG10" s="127">
        <f t="shared" si="5"/>
        <v>3</v>
      </c>
      <c r="AH10" s="127">
        <f t="shared" si="5"/>
        <v>3</v>
      </c>
      <c r="AI10" s="127">
        <f t="shared" si="5"/>
        <v>3</v>
      </c>
      <c r="AJ10" s="127">
        <f t="shared" si="5"/>
        <v>3</v>
      </c>
      <c r="AK10" s="127">
        <f t="shared" si="5"/>
        <v>3</v>
      </c>
      <c r="AL10" s="127">
        <f t="shared" si="5"/>
        <v>3</v>
      </c>
      <c r="AM10" s="127">
        <f t="shared" si="5"/>
        <v>3.5</v>
      </c>
      <c r="AN10" s="127">
        <f t="shared" si="5"/>
        <v>3.5</v>
      </c>
      <c r="AO10" s="127">
        <f t="shared" si="5"/>
        <v>3.5</v>
      </c>
      <c r="AP10" s="127">
        <f t="shared" si="5"/>
        <v>3.5</v>
      </c>
      <c r="AQ10" s="127">
        <f t="shared" si="5"/>
        <v>3</v>
      </c>
      <c r="AR10" s="127">
        <f t="shared" si="5"/>
        <v>3</v>
      </c>
      <c r="AS10" s="127">
        <f t="shared" si="5"/>
        <v>3.5</v>
      </c>
      <c r="AT10" s="127">
        <f t="shared" si="5"/>
        <v>3.5</v>
      </c>
      <c r="AU10" s="127">
        <f t="shared" si="5"/>
        <v>0</v>
      </c>
      <c r="AV10" s="127">
        <f t="shared" si="5"/>
        <v>0</v>
      </c>
      <c r="AW10" s="127">
        <f t="shared" si="5"/>
        <v>0</v>
      </c>
      <c r="AX10" s="128">
        <f t="shared" ref="AX10:AX36" si="6">SUM(Y10:AT10)</f>
        <v>69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5">
        <f t="shared" si="2"/>
        <v>132</v>
      </c>
    </row>
    <row r="11" spans="1:59" x14ac:dyDescent="0.25">
      <c r="A11" s="271"/>
      <c r="B11" s="354" t="s">
        <v>169</v>
      </c>
      <c r="C11" s="293" t="s">
        <v>158</v>
      </c>
      <c r="D11" s="75" t="s">
        <v>58</v>
      </c>
      <c r="E11" s="74">
        <f>E13+E15</f>
        <v>4</v>
      </c>
      <c r="F11" s="74">
        <f t="shared" ref="F11:T11" si="7">F13+F15</f>
        <v>4</v>
      </c>
      <c r="G11" s="74">
        <f t="shared" si="7"/>
        <v>4</v>
      </c>
      <c r="H11" s="74">
        <f t="shared" si="7"/>
        <v>4</v>
      </c>
      <c r="I11" s="74">
        <f t="shared" si="7"/>
        <v>4</v>
      </c>
      <c r="J11" s="74">
        <f t="shared" si="7"/>
        <v>4</v>
      </c>
      <c r="K11" s="74">
        <f t="shared" si="7"/>
        <v>4</v>
      </c>
      <c r="L11" s="74">
        <f t="shared" si="7"/>
        <v>4</v>
      </c>
      <c r="M11" s="74">
        <f t="shared" si="7"/>
        <v>4</v>
      </c>
      <c r="N11" s="74">
        <f t="shared" si="7"/>
        <v>4</v>
      </c>
      <c r="O11" s="74">
        <f t="shared" si="7"/>
        <v>4</v>
      </c>
      <c r="P11" s="74">
        <f t="shared" si="7"/>
        <v>4</v>
      </c>
      <c r="Q11" s="74">
        <f t="shared" si="7"/>
        <v>4</v>
      </c>
      <c r="R11" s="74">
        <f t="shared" si="7"/>
        <v>4</v>
      </c>
      <c r="S11" s="74">
        <f t="shared" si="7"/>
        <v>3</v>
      </c>
      <c r="T11" s="74">
        <f t="shared" si="7"/>
        <v>3</v>
      </c>
      <c r="U11" s="8">
        <v>0</v>
      </c>
      <c r="V11" s="74">
        <f t="shared" si="4"/>
        <v>62</v>
      </c>
      <c r="W11" s="25">
        <v>0</v>
      </c>
      <c r="X11" s="25">
        <v>0</v>
      </c>
      <c r="Y11" s="74">
        <f>Y13</f>
        <v>2</v>
      </c>
      <c r="Z11" s="125">
        <f t="shared" ref="Z11:AT11" si="8">Z13</f>
        <v>2</v>
      </c>
      <c r="AA11" s="125">
        <f t="shared" si="8"/>
        <v>2</v>
      </c>
      <c r="AB11" s="125">
        <f t="shared" si="8"/>
        <v>2</v>
      </c>
      <c r="AC11" s="125">
        <f t="shared" si="8"/>
        <v>2</v>
      </c>
      <c r="AD11" s="125">
        <f t="shared" si="8"/>
        <v>2</v>
      </c>
      <c r="AE11" s="125">
        <f t="shared" si="8"/>
        <v>2</v>
      </c>
      <c r="AF11" s="125">
        <f t="shared" si="8"/>
        <v>2</v>
      </c>
      <c r="AG11" s="125">
        <f t="shared" si="8"/>
        <v>2</v>
      </c>
      <c r="AH11" s="125">
        <f t="shared" si="8"/>
        <v>2</v>
      </c>
      <c r="AI11" s="125">
        <f t="shared" si="8"/>
        <v>2</v>
      </c>
      <c r="AJ11" s="125">
        <f t="shared" si="8"/>
        <v>2</v>
      </c>
      <c r="AK11" s="125">
        <f t="shared" si="8"/>
        <v>2</v>
      </c>
      <c r="AL11" s="125">
        <f t="shared" si="8"/>
        <v>2</v>
      </c>
      <c r="AM11" s="125">
        <f t="shared" si="8"/>
        <v>2</v>
      </c>
      <c r="AN11" s="125">
        <f t="shared" si="8"/>
        <v>2</v>
      </c>
      <c r="AO11" s="125">
        <f t="shared" si="8"/>
        <v>2</v>
      </c>
      <c r="AP11" s="125">
        <f t="shared" si="8"/>
        <v>2</v>
      </c>
      <c r="AQ11" s="125">
        <f t="shared" si="8"/>
        <v>2</v>
      </c>
      <c r="AR11" s="125">
        <f t="shared" si="8"/>
        <v>2</v>
      </c>
      <c r="AS11" s="125">
        <f t="shared" si="8"/>
        <v>3</v>
      </c>
      <c r="AT11" s="125">
        <f t="shared" si="8"/>
        <v>3</v>
      </c>
      <c r="AU11" s="8">
        <v>0</v>
      </c>
      <c r="AV11" s="8">
        <v>0</v>
      </c>
      <c r="AW11" s="8">
        <v>0</v>
      </c>
      <c r="AX11" s="128">
        <f t="shared" si="6"/>
        <v>46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77">
        <f t="shared" si="2"/>
        <v>108</v>
      </c>
    </row>
    <row r="12" spans="1:59" x14ac:dyDescent="0.25">
      <c r="A12" s="271"/>
      <c r="B12" s="355"/>
      <c r="C12" s="294"/>
      <c r="D12" s="75" t="s">
        <v>59</v>
      </c>
      <c r="E12" s="74">
        <f>E14+E16</f>
        <v>2</v>
      </c>
      <c r="F12" s="74">
        <f t="shared" ref="F12:T12" si="9">F14+F16</f>
        <v>2</v>
      </c>
      <c r="G12" s="74">
        <f t="shared" si="9"/>
        <v>2</v>
      </c>
      <c r="H12" s="74">
        <f t="shared" si="9"/>
        <v>2</v>
      </c>
      <c r="I12" s="74">
        <f t="shared" si="9"/>
        <v>2</v>
      </c>
      <c r="J12" s="74">
        <f t="shared" si="9"/>
        <v>2</v>
      </c>
      <c r="K12" s="74">
        <f t="shared" si="9"/>
        <v>2</v>
      </c>
      <c r="L12" s="74">
        <f t="shared" si="9"/>
        <v>2</v>
      </c>
      <c r="M12" s="74">
        <f t="shared" si="9"/>
        <v>2</v>
      </c>
      <c r="N12" s="74">
        <f t="shared" si="9"/>
        <v>2</v>
      </c>
      <c r="O12" s="74">
        <f t="shared" si="9"/>
        <v>2</v>
      </c>
      <c r="P12" s="74">
        <f t="shared" si="9"/>
        <v>2</v>
      </c>
      <c r="Q12" s="74">
        <f t="shared" si="9"/>
        <v>2</v>
      </c>
      <c r="R12" s="74">
        <f t="shared" si="9"/>
        <v>2</v>
      </c>
      <c r="S12" s="74">
        <f t="shared" si="9"/>
        <v>1.5</v>
      </c>
      <c r="T12" s="74">
        <f t="shared" si="9"/>
        <v>1.5</v>
      </c>
      <c r="U12" s="8">
        <v>0</v>
      </c>
      <c r="V12" s="74">
        <f t="shared" si="4"/>
        <v>31</v>
      </c>
      <c r="W12" s="25">
        <v>0</v>
      </c>
      <c r="X12" s="25">
        <v>0</v>
      </c>
      <c r="Y12" s="74">
        <f>Y14</f>
        <v>1</v>
      </c>
      <c r="Z12" s="125">
        <f t="shared" ref="Z12:AT12" si="10">Z14</f>
        <v>1</v>
      </c>
      <c r="AA12" s="125">
        <f t="shared" si="10"/>
        <v>1</v>
      </c>
      <c r="AB12" s="125">
        <f t="shared" si="10"/>
        <v>1</v>
      </c>
      <c r="AC12" s="125">
        <f t="shared" si="10"/>
        <v>1</v>
      </c>
      <c r="AD12" s="125">
        <f t="shared" si="10"/>
        <v>1</v>
      </c>
      <c r="AE12" s="125">
        <f t="shared" si="10"/>
        <v>1</v>
      </c>
      <c r="AF12" s="125">
        <f t="shared" si="10"/>
        <v>1</v>
      </c>
      <c r="AG12" s="125">
        <f t="shared" si="10"/>
        <v>1</v>
      </c>
      <c r="AH12" s="125">
        <f t="shared" si="10"/>
        <v>1</v>
      </c>
      <c r="AI12" s="125">
        <f t="shared" si="10"/>
        <v>1</v>
      </c>
      <c r="AJ12" s="125">
        <f t="shared" si="10"/>
        <v>1</v>
      </c>
      <c r="AK12" s="125">
        <f t="shared" si="10"/>
        <v>1</v>
      </c>
      <c r="AL12" s="125">
        <f t="shared" si="10"/>
        <v>1</v>
      </c>
      <c r="AM12" s="125">
        <f t="shared" si="10"/>
        <v>1</v>
      </c>
      <c r="AN12" s="125">
        <f t="shared" si="10"/>
        <v>1</v>
      </c>
      <c r="AO12" s="125">
        <f t="shared" si="10"/>
        <v>1</v>
      </c>
      <c r="AP12" s="125">
        <f t="shared" si="10"/>
        <v>1</v>
      </c>
      <c r="AQ12" s="125">
        <f t="shared" si="10"/>
        <v>1</v>
      </c>
      <c r="AR12" s="125">
        <f t="shared" si="10"/>
        <v>1</v>
      </c>
      <c r="AS12" s="125">
        <f t="shared" si="10"/>
        <v>1.5</v>
      </c>
      <c r="AT12" s="125">
        <f t="shared" si="10"/>
        <v>1.5</v>
      </c>
      <c r="AU12" s="8">
        <v>0</v>
      </c>
      <c r="AV12" s="8">
        <v>0</v>
      </c>
      <c r="AW12" s="8">
        <v>0</v>
      </c>
      <c r="AX12" s="128">
        <f t="shared" si="6"/>
        <v>23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77">
        <f t="shared" si="2"/>
        <v>54</v>
      </c>
    </row>
    <row r="13" spans="1:59" x14ac:dyDescent="0.25">
      <c r="A13" s="271"/>
      <c r="B13" s="265" t="s">
        <v>171</v>
      </c>
      <c r="C13" s="284" t="s">
        <v>161</v>
      </c>
      <c r="D13" s="73" t="s">
        <v>58</v>
      </c>
      <c r="E13" s="71">
        <v>2</v>
      </c>
      <c r="F13" s="126">
        <v>2</v>
      </c>
      <c r="G13" s="126">
        <v>2</v>
      </c>
      <c r="H13" s="126">
        <v>2</v>
      </c>
      <c r="I13" s="126">
        <v>2</v>
      </c>
      <c r="J13" s="126">
        <v>2</v>
      </c>
      <c r="K13" s="126">
        <v>2</v>
      </c>
      <c r="L13" s="126">
        <v>2</v>
      </c>
      <c r="M13" s="126">
        <v>2</v>
      </c>
      <c r="N13" s="126">
        <v>2</v>
      </c>
      <c r="O13" s="126">
        <v>2</v>
      </c>
      <c r="P13" s="126">
        <v>2</v>
      </c>
      <c r="Q13" s="126">
        <v>2</v>
      </c>
      <c r="R13" s="126">
        <v>2</v>
      </c>
      <c r="S13" s="126">
        <v>2</v>
      </c>
      <c r="T13" s="126">
        <v>2</v>
      </c>
      <c r="U13" s="83">
        <v>0</v>
      </c>
      <c r="V13" s="188">
        <f t="shared" ref="V13:V14" si="11">SUM(E13:U13)</f>
        <v>32</v>
      </c>
      <c r="W13" s="23">
        <v>0</v>
      </c>
      <c r="X13" s="23">
        <v>0</v>
      </c>
      <c r="Y13" s="71">
        <v>2</v>
      </c>
      <c r="Z13" s="126">
        <v>2</v>
      </c>
      <c r="AA13" s="126">
        <v>2</v>
      </c>
      <c r="AB13" s="126">
        <v>2</v>
      </c>
      <c r="AC13" s="126">
        <v>2</v>
      </c>
      <c r="AD13" s="126">
        <v>2</v>
      </c>
      <c r="AE13" s="126">
        <v>2</v>
      </c>
      <c r="AF13" s="126">
        <v>2</v>
      </c>
      <c r="AG13" s="126">
        <v>2</v>
      </c>
      <c r="AH13" s="126">
        <v>2</v>
      </c>
      <c r="AI13" s="126">
        <v>2</v>
      </c>
      <c r="AJ13" s="126">
        <v>2</v>
      </c>
      <c r="AK13" s="126">
        <v>2</v>
      </c>
      <c r="AL13" s="126">
        <v>2</v>
      </c>
      <c r="AM13" s="126">
        <v>2</v>
      </c>
      <c r="AN13" s="126">
        <v>2</v>
      </c>
      <c r="AO13" s="126">
        <v>2</v>
      </c>
      <c r="AP13" s="126">
        <v>2</v>
      </c>
      <c r="AQ13" s="126">
        <v>2</v>
      </c>
      <c r="AR13" s="126">
        <v>2</v>
      </c>
      <c r="AS13" s="14">
        <v>3</v>
      </c>
      <c r="AT13" s="14">
        <v>3</v>
      </c>
      <c r="AU13" s="86">
        <v>0</v>
      </c>
      <c r="AV13" s="87">
        <v>0</v>
      </c>
      <c r="AW13" s="87">
        <v>0</v>
      </c>
      <c r="AX13" s="189">
        <f>SUM(Y13:AT13)</f>
        <v>46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77">
        <f t="shared" si="2"/>
        <v>78</v>
      </c>
    </row>
    <row r="14" spans="1:59" x14ac:dyDescent="0.25">
      <c r="A14" s="271"/>
      <c r="B14" s="266"/>
      <c r="C14" s="285"/>
      <c r="D14" s="73" t="s">
        <v>59</v>
      </c>
      <c r="E14" s="73">
        <f>E13/2</f>
        <v>1</v>
      </c>
      <c r="F14" s="73">
        <f t="shared" ref="F14:T14" si="12">F13/2</f>
        <v>1</v>
      </c>
      <c r="G14" s="73">
        <f t="shared" si="12"/>
        <v>1</v>
      </c>
      <c r="H14" s="73">
        <f t="shared" si="12"/>
        <v>1</v>
      </c>
      <c r="I14" s="73">
        <f t="shared" si="12"/>
        <v>1</v>
      </c>
      <c r="J14" s="73">
        <f t="shared" si="12"/>
        <v>1</v>
      </c>
      <c r="K14" s="73">
        <f t="shared" si="12"/>
        <v>1</v>
      </c>
      <c r="L14" s="73">
        <f t="shared" si="12"/>
        <v>1</v>
      </c>
      <c r="M14" s="73">
        <f t="shared" si="12"/>
        <v>1</v>
      </c>
      <c r="N14" s="73">
        <f t="shared" si="12"/>
        <v>1</v>
      </c>
      <c r="O14" s="73">
        <f t="shared" si="12"/>
        <v>1</v>
      </c>
      <c r="P14" s="73">
        <f t="shared" si="12"/>
        <v>1</v>
      </c>
      <c r="Q14" s="73">
        <f t="shared" si="12"/>
        <v>1</v>
      </c>
      <c r="R14" s="73">
        <f t="shared" si="12"/>
        <v>1</v>
      </c>
      <c r="S14" s="73">
        <f t="shared" si="12"/>
        <v>1</v>
      </c>
      <c r="T14" s="73">
        <f t="shared" si="12"/>
        <v>1</v>
      </c>
      <c r="U14" s="83">
        <v>0</v>
      </c>
      <c r="V14" s="74">
        <f t="shared" si="11"/>
        <v>16</v>
      </c>
      <c r="W14" s="23">
        <v>0</v>
      </c>
      <c r="X14" s="23">
        <v>0</v>
      </c>
      <c r="Y14" s="73">
        <f>Y13/2</f>
        <v>1</v>
      </c>
      <c r="Z14" s="124">
        <f t="shared" ref="Z14:AT14" si="13">Z13/2</f>
        <v>1</v>
      </c>
      <c r="AA14" s="124">
        <f t="shared" si="13"/>
        <v>1</v>
      </c>
      <c r="AB14" s="124">
        <f t="shared" si="13"/>
        <v>1</v>
      </c>
      <c r="AC14" s="124">
        <f t="shared" si="13"/>
        <v>1</v>
      </c>
      <c r="AD14" s="124">
        <f t="shared" si="13"/>
        <v>1</v>
      </c>
      <c r="AE14" s="124">
        <f t="shared" si="13"/>
        <v>1</v>
      </c>
      <c r="AF14" s="124">
        <f t="shared" si="13"/>
        <v>1</v>
      </c>
      <c r="AG14" s="124">
        <f t="shared" si="13"/>
        <v>1</v>
      </c>
      <c r="AH14" s="124">
        <f t="shared" si="13"/>
        <v>1</v>
      </c>
      <c r="AI14" s="124">
        <f t="shared" si="13"/>
        <v>1</v>
      </c>
      <c r="AJ14" s="124">
        <f t="shared" si="13"/>
        <v>1</v>
      </c>
      <c r="AK14" s="124">
        <f t="shared" si="13"/>
        <v>1</v>
      </c>
      <c r="AL14" s="124">
        <f t="shared" si="13"/>
        <v>1</v>
      </c>
      <c r="AM14" s="124">
        <f t="shared" si="13"/>
        <v>1</v>
      </c>
      <c r="AN14" s="124">
        <f t="shared" si="13"/>
        <v>1</v>
      </c>
      <c r="AO14" s="124">
        <f t="shared" si="13"/>
        <v>1</v>
      </c>
      <c r="AP14" s="124">
        <f t="shared" si="13"/>
        <v>1</v>
      </c>
      <c r="AQ14" s="124">
        <f t="shared" si="13"/>
        <v>1</v>
      </c>
      <c r="AR14" s="124">
        <f t="shared" si="13"/>
        <v>1</v>
      </c>
      <c r="AS14" s="124">
        <f t="shared" si="13"/>
        <v>1.5</v>
      </c>
      <c r="AT14" s="124">
        <f t="shared" si="13"/>
        <v>1.5</v>
      </c>
      <c r="AU14" s="164">
        <v>0</v>
      </c>
      <c r="AV14" s="115">
        <v>0</v>
      </c>
      <c r="AW14" s="115">
        <v>0</v>
      </c>
      <c r="AX14" s="128">
        <f t="shared" si="6"/>
        <v>23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77">
        <f t="shared" si="2"/>
        <v>39</v>
      </c>
    </row>
    <row r="15" spans="1:59" x14ac:dyDescent="0.25">
      <c r="A15" s="271"/>
      <c r="B15" s="265" t="s">
        <v>175</v>
      </c>
      <c r="C15" s="281" t="s">
        <v>195</v>
      </c>
      <c r="D15" s="73" t="s">
        <v>58</v>
      </c>
      <c r="E15" s="71">
        <v>2</v>
      </c>
      <c r="F15" s="71">
        <v>2</v>
      </c>
      <c r="G15" s="71">
        <v>2</v>
      </c>
      <c r="H15" s="71">
        <v>2</v>
      </c>
      <c r="I15" s="71">
        <v>2</v>
      </c>
      <c r="J15" s="71">
        <v>2</v>
      </c>
      <c r="K15" s="71">
        <v>2</v>
      </c>
      <c r="L15" s="71">
        <v>2</v>
      </c>
      <c r="M15" s="71">
        <v>2</v>
      </c>
      <c r="N15" s="71">
        <v>2</v>
      </c>
      <c r="O15" s="71">
        <v>2</v>
      </c>
      <c r="P15" s="71">
        <v>2</v>
      </c>
      <c r="Q15" s="71">
        <v>2</v>
      </c>
      <c r="R15" s="71">
        <v>2</v>
      </c>
      <c r="S15" s="71">
        <v>1</v>
      </c>
      <c r="T15" s="71">
        <v>1</v>
      </c>
      <c r="U15" s="83">
        <v>0</v>
      </c>
      <c r="V15" s="188">
        <f t="shared" ref="V15:V60" si="14">SUM(E15:U15)</f>
        <v>30</v>
      </c>
      <c r="W15" s="23">
        <v>0</v>
      </c>
      <c r="X15" s="23">
        <v>0</v>
      </c>
      <c r="Y15" s="71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14">
        <v>0</v>
      </c>
      <c r="AT15" s="14">
        <v>0</v>
      </c>
      <c r="AU15" s="86">
        <v>0</v>
      </c>
      <c r="AV15" s="87">
        <v>0</v>
      </c>
      <c r="AW15" s="87">
        <v>0</v>
      </c>
      <c r="AX15" s="128">
        <f t="shared" si="6"/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77">
        <f t="shared" si="2"/>
        <v>30</v>
      </c>
    </row>
    <row r="16" spans="1:59" x14ac:dyDescent="0.25">
      <c r="A16" s="271"/>
      <c r="B16" s="266"/>
      <c r="C16" s="281"/>
      <c r="D16" s="73" t="s">
        <v>59</v>
      </c>
      <c r="E16" s="73">
        <f>E15/2</f>
        <v>1</v>
      </c>
      <c r="F16" s="73">
        <f t="shared" ref="F16:T16" si="15">F15/2</f>
        <v>1</v>
      </c>
      <c r="G16" s="73">
        <f t="shared" si="15"/>
        <v>1</v>
      </c>
      <c r="H16" s="73">
        <f t="shared" si="15"/>
        <v>1</v>
      </c>
      <c r="I16" s="73">
        <f t="shared" si="15"/>
        <v>1</v>
      </c>
      <c r="J16" s="73">
        <f t="shared" si="15"/>
        <v>1</v>
      </c>
      <c r="K16" s="73">
        <f t="shared" si="15"/>
        <v>1</v>
      </c>
      <c r="L16" s="73">
        <f t="shared" si="15"/>
        <v>1</v>
      </c>
      <c r="M16" s="73">
        <f t="shared" si="15"/>
        <v>1</v>
      </c>
      <c r="N16" s="73">
        <f t="shared" si="15"/>
        <v>1</v>
      </c>
      <c r="O16" s="73">
        <f t="shared" si="15"/>
        <v>1</v>
      </c>
      <c r="P16" s="73">
        <f t="shared" si="15"/>
        <v>1</v>
      </c>
      <c r="Q16" s="73">
        <f t="shared" si="15"/>
        <v>1</v>
      </c>
      <c r="R16" s="73">
        <f t="shared" si="15"/>
        <v>1</v>
      </c>
      <c r="S16" s="73">
        <f t="shared" si="15"/>
        <v>0.5</v>
      </c>
      <c r="T16" s="73">
        <f t="shared" si="15"/>
        <v>0.5</v>
      </c>
      <c r="U16" s="83">
        <v>0</v>
      </c>
      <c r="V16" s="74">
        <f t="shared" si="14"/>
        <v>15</v>
      </c>
      <c r="W16" s="23">
        <v>0</v>
      </c>
      <c r="X16" s="23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7">
        <v>0</v>
      </c>
      <c r="AT16" s="137">
        <v>0</v>
      </c>
      <c r="AU16" s="164">
        <v>0</v>
      </c>
      <c r="AV16" s="115">
        <v>0</v>
      </c>
      <c r="AW16" s="115">
        <v>0</v>
      </c>
      <c r="AX16" s="128">
        <f t="shared" si="6"/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77">
        <f t="shared" si="2"/>
        <v>15</v>
      </c>
    </row>
    <row r="17" spans="1:59" x14ac:dyDescent="0.25">
      <c r="A17" s="271"/>
      <c r="B17" s="354" t="s">
        <v>178</v>
      </c>
      <c r="C17" s="255" t="s">
        <v>160</v>
      </c>
      <c r="D17" s="25" t="s">
        <v>58</v>
      </c>
      <c r="E17" s="8">
        <f>E19+E21</f>
        <v>4</v>
      </c>
      <c r="F17" s="183">
        <f t="shared" ref="F17:T17" si="16">F19+F21</f>
        <v>4</v>
      </c>
      <c r="G17" s="183">
        <f t="shared" si="16"/>
        <v>4</v>
      </c>
      <c r="H17" s="183">
        <f t="shared" si="16"/>
        <v>4</v>
      </c>
      <c r="I17" s="183">
        <f t="shared" si="16"/>
        <v>4</v>
      </c>
      <c r="J17" s="183">
        <f t="shared" si="16"/>
        <v>4</v>
      </c>
      <c r="K17" s="183">
        <f t="shared" si="16"/>
        <v>4</v>
      </c>
      <c r="L17" s="183">
        <f t="shared" si="16"/>
        <v>4</v>
      </c>
      <c r="M17" s="183">
        <f t="shared" si="16"/>
        <v>4</v>
      </c>
      <c r="N17" s="183">
        <f t="shared" si="16"/>
        <v>4</v>
      </c>
      <c r="O17" s="183">
        <f t="shared" si="16"/>
        <v>4</v>
      </c>
      <c r="P17" s="183">
        <f t="shared" si="16"/>
        <v>4</v>
      </c>
      <c r="Q17" s="183">
        <f t="shared" si="16"/>
        <v>4</v>
      </c>
      <c r="R17" s="183">
        <f t="shared" si="16"/>
        <v>4</v>
      </c>
      <c r="S17" s="183">
        <f t="shared" si="16"/>
        <v>4</v>
      </c>
      <c r="T17" s="183">
        <f t="shared" si="16"/>
        <v>4</v>
      </c>
      <c r="U17" s="8">
        <v>0</v>
      </c>
      <c r="V17" s="8">
        <f t="shared" si="14"/>
        <v>64</v>
      </c>
      <c r="W17" s="25">
        <v>0</v>
      </c>
      <c r="X17" s="25">
        <v>0</v>
      </c>
      <c r="Y17" s="8">
        <f>Y19+Y21</f>
        <v>4</v>
      </c>
      <c r="Z17" s="183">
        <f t="shared" ref="Z17:AT17" si="17">Z19+Z21</f>
        <v>4</v>
      </c>
      <c r="AA17" s="183">
        <f t="shared" si="17"/>
        <v>4</v>
      </c>
      <c r="AB17" s="183">
        <f t="shared" si="17"/>
        <v>4</v>
      </c>
      <c r="AC17" s="183">
        <f t="shared" si="17"/>
        <v>4</v>
      </c>
      <c r="AD17" s="183">
        <f t="shared" si="17"/>
        <v>4</v>
      </c>
      <c r="AE17" s="183">
        <f t="shared" si="17"/>
        <v>4</v>
      </c>
      <c r="AF17" s="183">
        <f t="shared" si="17"/>
        <v>4</v>
      </c>
      <c r="AG17" s="183">
        <f t="shared" si="17"/>
        <v>4</v>
      </c>
      <c r="AH17" s="183">
        <f t="shared" si="17"/>
        <v>4</v>
      </c>
      <c r="AI17" s="183">
        <f t="shared" si="17"/>
        <v>4</v>
      </c>
      <c r="AJ17" s="183">
        <f t="shared" si="17"/>
        <v>4</v>
      </c>
      <c r="AK17" s="183">
        <f t="shared" si="17"/>
        <v>4</v>
      </c>
      <c r="AL17" s="183">
        <f t="shared" si="17"/>
        <v>4</v>
      </c>
      <c r="AM17" s="183">
        <f t="shared" si="17"/>
        <v>5</v>
      </c>
      <c r="AN17" s="183">
        <f t="shared" si="17"/>
        <v>5</v>
      </c>
      <c r="AO17" s="183">
        <f t="shared" si="17"/>
        <v>5</v>
      </c>
      <c r="AP17" s="183">
        <f t="shared" si="17"/>
        <v>5</v>
      </c>
      <c r="AQ17" s="183">
        <f t="shared" si="17"/>
        <v>4</v>
      </c>
      <c r="AR17" s="183">
        <f t="shared" si="17"/>
        <v>4</v>
      </c>
      <c r="AS17" s="183">
        <f t="shared" si="17"/>
        <v>4</v>
      </c>
      <c r="AT17" s="183">
        <f t="shared" si="17"/>
        <v>4</v>
      </c>
      <c r="AU17" s="8">
        <v>0</v>
      </c>
      <c r="AV17" s="8">
        <v>0</v>
      </c>
      <c r="AW17" s="8">
        <v>0</v>
      </c>
      <c r="AX17" s="128">
        <f t="shared" si="6"/>
        <v>92</v>
      </c>
      <c r="AY17" s="25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77">
        <f t="shared" si="2"/>
        <v>156</v>
      </c>
    </row>
    <row r="18" spans="1:59" x14ac:dyDescent="0.25">
      <c r="A18" s="271"/>
      <c r="B18" s="355"/>
      <c r="C18" s="256"/>
      <c r="D18" s="25" t="s">
        <v>59</v>
      </c>
      <c r="E18" s="25">
        <f>E20+E22</f>
        <v>2</v>
      </c>
      <c r="F18" s="185">
        <f t="shared" ref="F18:T18" si="18">F20+F22</f>
        <v>2</v>
      </c>
      <c r="G18" s="185">
        <f t="shared" si="18"/>
        <v>2</v>
      </c>
      <c r="H18" s="185">
        <f t="shared" si="18"/>
        <v>2</v>
      </c>
      <c r="I18" s="185">
        <f t="shared" si="18"/>
        <v>2</v>
      </c>
      <c r="J18" s="185">
        <f t="shared" si="18"/>
        <v>2</v>
      </c>
      <c r="K18" s="185">
        <f t="shared" si="18"/>
        <v>2</v>
      </c>
      <c r="L18" s="185">
        <f t="shared" si="18"/>
        <v>2</v>
      </c>
      <c r="M18" s="185">
        <f t="shared" si="18"/>
        <v>2</v>
      </c>
      <c r="N18" s="185">
        <f t="shared" si="18"/>
        <v>2</v>
      </c>
      <c r="O18" s="185">
        <f t="shared" si="18"/>
        <v>2</v>
      </c>
      <c r="P18" s="185">
        <f t="shared" si="18"/>
        <v>2</v>
      </c>
      <c r="Q18" s="185">
        <f t="shared" si="18"/>
        <v>2</v>
      </c>
      <c r="R18" s="185">
        <f t="shared" si="18"/>
        <v>2</v>
      </c>
      <c r="S18" s="185">
        <f t="shared" si="18"/>
        <v>2</v>
      </c>
      <c r="T18" s="185">
        <f t="shared" si="18"/>
        <v>2</v>
      </c>
      <c r="U18" s="8">
        <v>0</v>
      </c>
      <c r="V18" s="8">
        <f t="shared" si="14"/>
        <v>32</v>
      </c>
      <c r="W18" s="25">
        <v>0</v>
      </c>
      <c r="X18" s="25">
        <v>0</v>
      </c>
      <c r="Y18" s="25">
        <f>Y20+Y22</f>
        <v>2</v>
      </c>
      <c r="Z18" s="185">
        <f t="shared" ref="Z18:AT18" si="19">Z20+Z22</f>
        <v>2</v>
      </c>
      <c r="AA18" s="185">
        <f t="shared" si="19"/>
        <v>2</v>
      </c>
      <c r="AB18" s="185">
        <f t="shared" si="19"/>
        <v>2</v>
      </c>
      <c r="AC18" s="185">
        <f t="shared" si="19"/>
        <v>2</v>
      </c>
      <c r="AD18" s="185">
        <f t="shared" si="19"/>
        <v>2</v>
      </c>
      <c r="AE18" s="185">
        <f t="shared" si="19"/>
        <v>2</v>
      </c>
      <c r="AF18" s="185">
        <f t="shared" si="19"/>
        <v>2</v>
      </c>
      <c r="AG18" s="185">
        <f t="shared" si="19"/>
        <v>2</v>
      </c>
      <c r="AH18" s="185">
        <f t="shared" si="19"/>
        <v>2</v>
      </c>
      <c r="AI18" s="185">
        <f t="shared" si="19"/>
        <v>2</v>
      </c>
      <c r="AJ18" s="185">
        <f t="shared" si="19"/>
        <v>2</v>
      </c>
      <c r="AK18" s="185">
        <f t="shared" si="19"/>
        <v>2</v>
      </c>
      <c r="AL18" s="185">
        <f t="shared" si="19"/>
        <v>2</v>
      </c>
      <c r="AM18" s="185">
        <f t="shared" si="19"/>
        <v>2.5</v>
      </c>
      <c r="AN18" s="185">
        <f t="shared" si="19"/>
        <v>2.5</v>
      </c>
      <c r="AO18" s="185">
        <f t="shared" si="19"/>
        <v>2.5</v>
      </c>
      <c r="AP18" s="185">
        <f t="shared" si="19"/>
        <v>2.5</v>
      </c>
      <c r="AQ18" s="185">
        <f t="shared" si="19"/>
        <v>2</v>
      </c>
      <c r="AR18" s="185">
        <f t="shared" si="19"/>
        <v>2</v>
      </c>
      <c r="AS18" s="185">
        <f t="shared" si="19"/>
        <v>2</v>
      </c>
      <c r="AT18" s="185">
        <f t="shared" si="19"/>
        <v>2</v>
      </c>
      <c r="AU18" s="8">
        <v>0</v>
      </c>
      <c r="AV18" s="8">
        <v>0</v>
      </c>
      <c r="AW18" s="8">
        <v>0</v>
      </c>
      <c r="AX18" s="128">
        <f t="shared" si="6"/>
        <v>46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77">
        <f t="shared" si="2"/>
        <v>78</v>
      </c>
    </row>
    <row r="19" spans="1:59" x14ac:dyDescent="0.25">
      <c r="A19" s="271"/>
      <c r="B19" s="265" t="s">
        <v>230</v>
      </c>
      <c r="C19" s="284" t="s">
        <v>231</v>
      </c>
      <c r="D19" s="73" t="s">
        <v>58</v>
      </c>
      <c r="E19" s="71">
        <v>2</v>
      </c>
      <c r="F19" s="182">
        <v>2</v>
      </c>
      <c r="G19" s="182">
        <v>2</v>
      </c>
      <c r="H19" s="182">
        <v>2</v>
      </c>
      <c r="I19" s="182">
        <v>2</v>
      </c>
      <c r="J19" s="182">
        <v>2</v>
      </c>
      <c r="K19" s="182">
        <v>2</v>
      </c>
      <c r="L19" s="182">
        <v>2</v>
      </c>
      <c r="M19" s="182">
        <v>2</v>
      </c>
      <c r="N19" s="182">
        <v>2</v>
      </c>
      <c r="O19" s="182">
        <v>2</v>
      </c>
      <c r="P19" s="182">
        <v>2</v>
      </c>
      <c r="Q19" s="182">
        <v>2</v>
      </c>
      <c r="R19" s="182">
        <v>2</v>
      </c>
      <c r="S19" s="182">
        <v>2</v>
      </c>
      <c r="T19" s="182">
        <v>2</v>
      </c>
      <c r="U19" s="83">
        <v>0</v>
      </c>
      <c r="V19" s="188">
        <f t="shared" si="14"/>
        <v>32</v>
      </c>
      <c r="W19" s="23">
        <v>0</v>
      </c>
      <c r="X19" s="23">
        <v>0</v>
      </c>
      <c r="Y19" s="71">
        <v>1</v>
      </c>
      <c r="Z19" s="182">
        <v>1</v>
      </c>
      <c r="AA19" s="182">
        <v>1</v>
      </c>
      <c r="AB19" s="182">
        <v>1</v>
      </c>
      <c r="AC19" s="182">
        <v>1</v>
      </c>
      <c r="AD19" s="182">
        <v>1</v>
      </c>
      <c r="AE19" s="182">
        <v>1</v>
      </c>
      <c r="AF19" s="182">
        <v>1</v>
      </c>
      <c r="AG19" s="182">
        <v>1</v>
      </c>
      <c r="AH19" s="182">
        <v>1</v>
      </c>
      <c r="AI19" s="182">
        <v>1</v>
      </c>
      <c r="AJ19" s="182">
        <v>1</v>
      </c>
      <c r="AK19" s="182">
        <v>1</v>
      </c>
      <c r="AL19" s="182">
        <v>1</v>
      </c>
      <c r="AM19" s="182">
        <v>2</v>
      </c>
      <c r="AN19" s="182">
        <v>2</v>
      </c>
      <c r="AO19" s="182">
        <v>2</v>
      </c>
      <c r="AP19" s="182">
        <v>2</v>
      </c>
      <c r="AQ19" s="182">
        <v>2</v>
      </c>
      <c r="AR19" s="182">
        <v>2</v>
      </c>
      <c r="AS19" s="182">
        <v>2</v>
      </c>
      <c r="AT19" s="182">
        <v>2</v>
      </c>
      <c r="AU19" s="86">
        <v>0</v>
      </c>
      <c r="AV19" s="87">
        <v>0</v>
      </c>
      <c r="AW19" s="87">
        <v>0</v>
      </c>
      <c r="AX19" s="189">
        <f t="shared" si="6"/>
        <v>30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77">
        <f t="shared" si="2"/>
        <v>62</v>
      </c>
    </row>
    <row r="20" spans="1:59" x14ac:dyDescent="0.25">
      <c r="A20" s="271"/>
      <c r="B20" s="266"/>
      <c r="C20" s="285"/>
      <c r="D20" s="73" t="s">
        <v>59</v>
      </c>
      <c r="E20" s="73">
        <f t="shared" ref="E20:T20" si="20">E19/2</f>
        <v>1</v>
      </c>
      <c r="F20" s="73">
        <f t="shared" si="20"/>
        <v>1</v>
      </c>
      <c r="G20" s="73">
        <f t="shared" si="20"/>
        <v>1</v>
      </c>
      <c r="H20" s="73">
        <f t="shared" si="20"/>
        <v>1</v>
      </c>
      <c r="I20" s="73">
        <f t="shared" si="20"/>
        <v>1</v>
      </c>
      <c r="J20" s="73">
        <f t="shared" si="20"/>
        <v>1</v>
      </c>
      <c r="K20" s="73">
        <f t="shared" si="20"/>
        <v>1</v>
      </c>
      <c r="L20" s="73">
        <f t="shared" si="20"/>
        <v>1</v>
      </c>
      <c r="M20" s="73">
        <f t="shared" si="20"/>
        <v>1</v>
      </c>
      <c r="N20" s="73">
        <f t="shared" si="20"/>
        <v>1</v>
      </c>
      <c r="O20" s="73">
        <f t="shared" si="20"/>
        <v>1</v>
      </c>
      <c r="P20" s="73">
        <f t="shared" si="20"/>
        <v>1</v>
      </c>
      <c r="Q20" s="73">
        <f t="shared" si="20"/>
        <v>1</v>
      </c>
      <c r="R20" s="73">
        <f t="shared" si="20"/>
        <v>1</v>
      </c>
      <c r="S20" s="73">
        <f t="shared" si="20"/>
        <v>1</v>
      </c>
      <c r="T20" s="73">
        <f t="shared" si="20"/>
        <v>1</v>
      </c>
      <c r="U20" s="83">
        <v>0</v>
      </c>
      <c r="V20" s="74">
        <f t="shared" si="14"/>
        <v>16</v>
      </c>
      <c r="W20" s="23">
        <v>0</v>
      </c>
      <c r="X20" s="23">
        <v>0</v>
      </c>
      <c r="Y20" s="73">
        <f t="shared" ref="Y20:AT20" si="21">Y19/2</f>
        <v>0.5</v>
      </c>
      <c r="Z20" s="76">
        <f t="shared" si="21"/>
        <v>0.5</v>
      </c>
      <c r="AA20" s="76">
        <f t="shared" si="21"/>
        <v>0.5</v>
      </c>
      <c r="AB20" s="76">
        <f t="shared" si="21"/>
        <v>0.5</v>
      </c>
      <c r="AC20" s="76">
        <f t="shared" si="21"/>
        <v>0.5</v>
      </c>
      <c r="AD20" s="76">
        <f t="shared" si="21"/>
        <v>0.5</v>
      </c>
      <c r="AE20" s="76">
        <f t="shared" si="21"/>
        <v>0.5</v>
      </c>
      <c r="AF20" s="76">
        <f t="shared" si="21"/>
        <v>0.5</v>
      </c>
      <c r="AG20" s="76">
        <f t="shared" si="21"/>
        <v>0.5</v>
      </c>
      <c r="AH20" s="76">
        <f t="shared" si="21"/>
        <v>0.5</v>
      </c>
      <c r="AI20" s="76">
        <f t="shared" si="21"/>
        <v>0.5</v>
      </c>
      <c r="AJ20" s="76">
        <f t="shared" si="21"/>
        <v>0.5</v>
      </c>
      <c r="AK20" s="76">
        <f t="shared" si="21"/>
        <v>0.5</v>
      </c>
      <c r="AL20" s="76">
        <f t="shared" si="21"/>
        <v>0.5</v>
      </c>
      <c r="AM20" s="76">
        <f t="shared" si="21"/>
        <v>1</v>
      </c>
      <c r="AN20" s="76">
        <f t="shared" si="21"/>
        <v>1</v>
      </c>
      <c r="AO20" s="139">
        <f t="shared" si="21"/>
        <v>1</v>
      </c>
      <c r="AP20" s="139">
        <f t="shared" si="21"/>
        <v>1</v>
      </c>
      <c r="AQ20" s="76">
        <f t="shared" si="21"/>
        <v>1</v>
      </c>
      <c r="AR20" s="124">
        <f t="shared" si="21"/>
        <v>1</v>
      </c>
      <c r="AS20" s="139">
        <f t="shared" si="21"/>
        <v>1</v>
      </c>
      <c r="AT20" s="139">
        <f t="shared" si="21"/>
        <v>1</v>
      </c>
      <c r="AU20" s="164">
        <v>0</v>
      </c>
      <c r="AV20" s="115">
        <v>0</v>
      </c>
      <c r="AW20" s="115">
        <v>0</v>
      </c>
      <c r="AX20" s="128">
        <f t="shared" si="6"/>
        <v>15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77">
        <f t="shared" si="2"/>
        <v>31</v>
      </c>
    </row>
    <row r="21" spans="1:59" x14ac:dyDescent="0.25">
      <c r="A21" s="271"/>
      <c r="B21" s="265" t="s">
        <v>232</v>
      </c>
      <c r="C21" s="284" t="s">
        <v>233</v>
      </c>
      <c r="D21" s="181" t="s">
        <v>58</v>
      </c>
      <c r="E21" s="181">
        <v>2</v>
      </c>
      <c r="F21" s="184">
        <v>2</v>
      </c>
      <c r="G21" s="184">
        <v>2</v>
      </c>
      <c r="H21" s="184">
        <v>2</v>
      </c>
      <c r="I21" s="184">
        <v>2</v>
      </c>
      <c r="J21" s="184">
        <v>2</v>
      </c>
      <c r="K21" s="184">
        <v>2</v>
      </c>
      <c r="L21" s="184">
        <v>2</v>
      </c>
      <c r="M21" s="184">
        <v>2</v>
      </c>
      <c r="N21" s="184">
        <v>2</v>
      </c>
      <c r="O21" s="184">
        <v>2</v>
      </c>
      <c r="P21" s="184">
        <v>2</v>
      </c>
      <c r="Q21" s="184">
        <v>2</v>
      </c>
      <c r="R21" s="184">
        <v>2</v>
      </c>
      <c r="S21" s="184">
        <v>2</v>
      </c>
      <c r="T21" s="184">
        <v>2</v>
      </c>
      <c r="U21" s="83">
        <v>0</v>
      </c>
      <c r="V21" s="188">
        <f t="shared" si="14"/>
        <v>32</v>
      </c>
      <c r="W21" s="23">
        <v>0</v>
      </c>
      <c r="X21" s="23">
        <v>0</v>
      </c>
      <c r="Y21" s="184">
        <v>3</v>
      </c>
      <c r="Z21" s="184">
        <v>3</v>
      </c>
      <c r="AA21" s="184">
        <v>3</v>
      </c>
      <c r="AB21" s="184">
        <v>3</v>
      </c>
      <c r="AC21" s="184">
        <v>3</v>
      </c>
      <c r="AD21" s="184">
        <v>3</v>
      </c>
      <c r="AE21" s="184">
        <v>3</v>
      </c>
      <c r="AF21" s="184">
        <v>3</v>
      </c>
      <c r="AG21" s="184">
        <v>3</v>
      </c>
      <c r="AH21" s="184">
        <v>3</v>
      </c>
      <c r="AI21" s="184">
        <v>3</v>
      </c>
      <c r="AJ21" s="184">
        <v>3</v>
      </c>
      <c r="AK21" s="184">
        <v>3</v>
      </c>
      <c r="AL21" s="184">
        <v>3</v>
      </c>
      <c r="AM21" s="184">
        <v>3</v>
      </c>
      <c r="AN21" s="184">
        <v>3</v>
      </c>
      <c r="AO21" s="184">
        <v>3</v>
      </c>
      <c r="AP21" s="184">
        <v>3</v>
      </c>
      <c r="AQ21" s="184">
        <v>2</v>
      </c>
      <c r="AR21" s="184">
        <v>2</v>
      </c>
      <c r="AS21" s="184">
        <v>2</v>
      </c>
      <c r="AT21" s="184">
        <v>2</v>
      </c>
      <c r="AU21" s="164">
        <v>0</v>
      </c>
      <c r="AV21" s="115">
        <v>0</v>
      </c>
      <c r="AW21" s="115">
        <v>0</v>
      </c>
      <c r="AX21" s="189">
        <f t="shared" si="6"/>
        <v>62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199">
        <f t="shared" ref="BG21:BG22" si="22">V21+AX21</f>
        <v>94</v>
      </c>
    </row>
    <row r="22" spans="1:59" x14ac:dyDescent="0.25">
      <c r="A22" s="271"/>
      <c r="B22" s="266"/>
      <c r="C22" s="285"/>
      <c r="D22" s="181" t="s">
        <v>59</v>
      </c>
      <c r="E22" s="181">
        <v>1</v>
      </c>
      <c r="F22" s="184">
        <v>1</v>
      </c>
      <c r="G22" s="184">
        <v>1</v>
      </c>
      <c r="H22" s="184">
        <v>1</v>
      </c>
      <c r="I22" s="184">
        <v>1</v>
      </c>
      <c r="J22" s="184">
        <v>1</v>
      </c>
      <c r="K22" s="184">
        <v>1</v>
      </c>
      <c r="L22" s="184">
        <v>1</v>
      </c>
      <c r="M22" s="184">
        <v>1</v>
      </c>
      <c r="N22" s="184">
        <v>1</v>
      </c>
      <c r="O22" s="184">
        <v>1</v>
      </c>
      <c r="P22" s="184">
        <v>1</v>
      </c>
      <c r="Q22" s="184">
        <v>1</v>
      </c>
      <c r="R22" s="184">
        <v>1</v>
      </c>
      <c r="S22" s="184">
        <v>1</v>
      </c>
      <c r="T22" s="184">
        <v>1</v>
      </c>
      <c r="U22" s="83">
        <v>0</v>
      </c>
      <c r="V22" s="187">
        <f t="shared" si="14"/>
        <v>16</v>
      </c>
      <c r="W22" s="23">
        <v>0</v>
      </c>
      <c r="X22" s="23">
        <v>0</v>
      </c>
      <c r="Y22" s="181">
        <v>1.5</v>
      </c>
      <c r="Z22" s="184">
        <v>1.5</v>
      </c>
      <c r="AA22" s="184">
        <v>1.5</v>
      </c>
      <c r="AB22" s="184">
        <v>1.5</v>
      </c>
      <c r="AC22" s="184">
        <v>1.5</v>
      </c>
      <c r="AD22" s="184">
        <v>1.5</v>
      </c>
      <c r="AE22" s="184">
        <v>1.5</v>
      </c>
      <c r="AF22" s="184">
        <v>1.5</v>
      </c>
      <c r="AG22" s="184">
        <v>1.5</v>
      </c>
      <c r="AH22" s="184">
        <v>1.5</v>
      </c>
      <c r="AI22" s="184">
        <v>1.5</v>
      </c>
      <c r="AJ22" s="184">
        <v>1.5</v>
      </c>
      <c r="AK22" s="184">
        <v>1.5</v>
      </c>
      <c r="AL22" s="184">
        <v>1.5</v>
      </c>
      <c r="AM22" s="184">
        <v>1.5</v>
      </c>
      <c r="AN22" s="184">
        <v>1.5</v>
      </c>
      <c r="AO22" s="184">
        <v>1.5</v>
      </c>
      <c r="AP22" s="184">
        <v>1.5</v>
      </c>
      <c r="AQ22" s="181">
        <v>1</v>
      </c>
      <c r="AR22" s="184">
        <v>1</v>
      </c>
      <c r="AS22" s="184">
        <v>1</v>
      </c>
      <c r="AT22" s="184">
        <v>1</v>
      </c>
      <c r="AU22" s="164">
        <v>0</v>
      </c>
      <c r="AV22" s="115">
        <v>0</v>
      </c>
      <c r="AW22" s="115">
        <v>0</v>
      </c>
      <c r="AX22" s="186">
        <f t="shared" si="6"/>
        <v>31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199">
        <f t="shared" si="22"/>
        <v>47</v>
      </c>
    </row>
    <row r="23" spans="1:59" x14ac:dyDescent="0.25">
      <c r="A23" s="271"/>
      <c r="B23" s="303" t="s">
        <v>182</v>
      </c>
      <c r="C23" s="255" t="s">
        <v>78</v>
      </c>
      <c r="D23" s="25" t="s">
        <v>58</v>
      </c>
      <c r="E23" s="8">
        <f>E25+E27+E29</f>
        <v>7</v>
      </c>
      <c r="F23" s="8">
        <f t="shared" ref="F23:T23" si="23">F25+F27+F29</f>
        <v>7</v>
      </c>
      <c r="G23" s="8">
        <f t="shared" si="23"/>
        <v>7</v>
      </c>
      <c r="H23" s="8">
        <f t="shared" si="23"/>
        <v>7</v>
      </c>
      <c r="I23" s="8">
        <f t="shared" si="23"/>
        <v>7</v>
      </c>
      <c r="J23" s="8">
        <f t="shared" si="23"/>
        <v>7</v>
      </c>
      <c r="K23" s="8">
        <f t="shared" si="23"/>
        <v>7</v>
      </c>
      <c r="L23" s="8">
        <f t="shared" si="23"/>
        <v>7</v>
      </c>
      <c r="M23" s="8">
        <f t="shared" si="23"/>
        <v>7</v>
      </c>
      <c r="N23" s="8">
        <f t="shared" si="23"/>
        <v>7</v>
      </c>
      <c r="O23" s="8">
        <f t="shared" si="23"/>
        <v>7</v>
      </c>
      <c r="P23" s="8">
        <f t="shared" si="23"/>
        <v>7</v>
      </c>
      <c r="Q23" s="8">
        <f t="shared" si="23"/>
        <v>7</v>
      </c>
      <c r="R23" s="8">
        <f t="shared" si="23"/>
        <v>7</v>
      </c>
      <c r="S23" s="8">
        <f t="shared" si="23"/>
        <v>7</v>
      </c>
      <c r="T23" s="8">
        <f t="shared" si="23"/>
        <v>7</v>
      </c>
      <c r="U23" s="8">
        <v>0</v>
      </c>
      <c r="V23" s="74">
        <f t="shared" si="14"/>
        <v>112</v>
      </c>
      <c r="W23" s="25">
        <v>0</v>
      </c>
      <c r="X23" s="25">
        <v>0</v>
      </c>
      <c r="Y23" s="8">
        <f>Y27+Y29</f>
        <v>4</v>
      </c>
      <c r="Z23" s="8">
        <f t="shared" ref="Z23:AT23" si="24">Z27+Z29</f>
        <v>4</v>
      </c>
      <c r="AA23" s="8">
        <f t="shared" si="24"/>
        <v>4</v>
      </c>
      <c r="AB23" s="8">
        <f t="shared" si="24"/>
        <v>4</v>
      </c>
      <c r="AC23" s="8">
        <f t="shared" si="24"/>
        <v>4</v>
      </c>
      <c r="AD23" s="8">
        <f t="shared" si="24"/>
        <v>4</v>
      </c>
      <c r="AE23" s="8">
        <f t="shared" si="24"/>
        <v>4</v>
      </c>
      <c r="AF23" s="8">
        <f t="shared" si="24"/>
        <v>4</v>
      </c>
      <c r="AG23" s="8">
        <f t="shared" si="24"/>
        <v>4</v>
      </c>
      <c r="AH23" s="8">
        <f t="shared" si="24"/>
        <v>4</v>
      </c>
      <c r="AI23" s="8">
        <f t="shared" si="24"/>
        <v>4</v>
      </c>
      <c r="AJ23" s="8">
        <f t="shared" si="24"/>
        <v>4</v>
      </c>
      <c r="AK23" s="8">
        <f t="shared" si="24"/>
        <v>4</v>
      </c>
      <c r="AL23" s="8">
        <f t="shared" si="24"/>
        <v>4</v>
      </c>
      <c r="AM23" s="8">
        <f t="shared" si="24"/>
        <v>4</v>
      </c>
      <c r="AN23" s="8">
        <f t="shared" si="24"/>
        <v>4</v>
      </c>
      <c r="AO23" s="8">
        <f t="shared" si="24"/>
        <v>4</v>
      </c>
      <c r="AP23" s="8">
        <f t="shared" si="24"/>
        <v>4</v>
      </c>
      <c r="AQ23" s="8">
        <f t="shared" si="24"/>
        <v>4</v>
      </c>
      <c r="AR23" s="8">
        <f t="shared" si="24"/>
        <v>4</v>
      </c>
      <c r="AS23" s="8">
        <f t="shared" si="24"/>
        <v>4</v>
      </c>
      <c r="AT23" s="8">
        <f t="shared" si="24"/>
        <v>4</v>
      </c>
      <c r="AU23" s="8">
        <v>0</v>
      </c>
      <c r="AV23" s="8">
        <v>0</v>
      </c>
      <c r="AW23" s="8">
        <v>0</v>
      </c>
      <c r="AX23" s="128">
        <f t="shared" si="6"/>
        <v>88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77">
        <f t="shared" si="2"/>
        <v>200</v>
      </c>
    </row>
    <row r="24" spans="1:59" x14ac:dyDescent="0.25">
      <c r="A24" s="271"/>
      <c r="B24" s="303"/>
      <c r="C24" s="256"/>
      <c r="D24" s="25" t="s">
        <v>59</v>
      </c>
      <c r="E24" s="8">
        <f>E26+E28+E30</f>
        <v>3.5</v>
      </c>
      <c r="F24" s="8">
        <f t="shared" ref="F24:T24" si="25">F26+F28+F30</f>
        <v>3.5</v>
      </c>
      <c r="G24" s="8">
        <f t="shared" si="25"/>
        <v>3.5</v>
      </c>
      <c r="H24" s="8">
        <f t="shared" si="25"/>
        <v>3.5</v>
      </c>
      <c r="I24" s="8">
        <f t="shared" si="25"/>
        <v>3.5</v>
      </c>
      <c r="J24" s="8">
        <f t="shared" si="25"/>
        <v>3.5</v>
      </c>
      <c r="K24" s="8">
        <f t="shared" si="25"/>
        <v>3.5</v>
      </c>
      <c r="L24" s="8">
        <f t="shared" si="25"/>
        <v>3.5</v>
      </c>
      <c r="M24" s="8">
        <f t="shared" si="25"/>
        <v>3.5</v>
      </c>
      <c r="N24" s="8">
        <f t="shared" si="25"/>
        <v>3.5</v>
      </c>
      <c r="O24" s="8">
        <f t="shared" si="25"/>
        <v>3.5</v>
      </c>
      <c r="P24" s="8">
        <f t="shared" si="25"/>
        <v>3.5</v>
      </c>
      <c r="Q24" s="8">
        <f t="shared" si="25"/>
        <v>3.5</v>
      </c>
      <c r="R24" s="8">
        <f t="shared" si="25"/>
        <v>3.5</v>
      </c>
      <c r="S24" s="8">
        <f t="shared" si="25"/>
        <v>3.5</v>
      </c>
      <c r="T24" s="8">
        <f t="shared" si="25"/>
        <v>3.5</v>
      </c>
      <c r="U24" s="8">
        <v>0</v>
      </c>
      <c r="V24" s="74">
        <f t="shared" si="14"/>
        <v>56</v>
      </c>
      <c r="W24" s="25">
        <v>0</v>
      </c>
      <c r="X24" s="25">
        <v>0</v>
      </c>
      <c r="Y24" s="8">
        <f>Y28+Y30</f>
        <v>2</v>
      </c>
      <c r="Z24" s="8">
        <f t="shared" ref="Z24:AT24" si="26">Z28+Z30</f>
        <v>2</v>
      </c>
      <c r="AA24" s="8">
        <f t="shared" si="26"/>
        <v>2</v>
      </c>
      <c r="AB24" s="8">
        <f t="shared" si="26"/>
        <v>2</v>
      </c>
      <c r="AC24" s="8">
        <f t="shared" si="26"/>
        <v>2</v>
      </c>
      <c r="AD24" s="8">
        <f t="shared" si="26"/>
        <v>2</v>
      </c>
      <c r="AE24" s="8">
        <f t="shared" si="26"/>
        <v>2</v>
      </c>
      <c r="AF24" s="8">
        <f t="shared" si="26"/>
        <v>2</v>
      </c>
      <c r="AG24" s="8">
        <f t="shared" si="26"/>
        <v>2</v>
      </c>
      <c r="AH24" s="8">
        <f t="shared" si="26"/>
        <v>2</v>
      </c>
      <c r="AI24" s="8">
        <f t="shared" si="26"/>
        <v>2</v>
      </c>
      <c r="AJ24" s="8">
        <f t="shared" si="26"/>
        <v>2</v>
      </c>
      <c r="AK24" s="8">
        <f t="shared" si="26"/>
        <v>2</v>
      </c>
      <c r="AL24" s="8">
        <f t="shared" si="26"/>
        <v>2</v>
      </c>
      <c r="AM24" s="8">
        <f t="shared" si="26"/>
        <v>2</v>
      </c>
      <c r="AN24" s="8">
        <f t="shared" si="26"/>
        <v>2</v>
      </c>
      <c r="AO24" s="8">
        <f t="shared" si="26"/>
        <v>2</v>
      </c>
      <c r="AP24" s="8">
        <f t="shared" si="26"/>
        <v>2</v>
      </c>
      <c r="AQ24" s="8">
        <f t="shared" si="26"/>
        <v>2</v>
      </c>
      <c r="AR24" s="8">
        <f t="shared" si="26"/>
        <v>2</v>
      </c>
      <c r="AS24" s="8">
        <f t="shared" si="26"/>
        <v>2</v>
      </c>
      <c r="AT24" s="8">
        <f t="shared" si="26"/>
        <v>2</v>
      </c>
      <c r="AU24" s="8">
        <v>0</v>
      </c>
      <c r="AV24" s="8">
        <v>0</v>
      </c>
      <c r="AW24" s="8">
        <v>0</v>
      </c>
      <c r="AX24" s="128">
        <f t="shared" si="6"/>
        <v>44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77">
        <f t="shared" si="2"/>
        <v>100</v>
      </c>
    </row>
    <row r="25" spans="1:59" x14ac:dyDescent="0.25">
      <c r="A25" s="271"/>
      <c r="B25" s="260" t="s">
        <v>184</v>
      </c>
      <c r="C25" s="284" t="s">
        <v>75</v>
      </c>
      <c r="D25" s="73" t="s">
        <v>58</v>
      </c>
      <c r="E25" s="47">
        <v>3</v>
      </c>
      <c r="F25" s="47">
        <v>3</v>
      </c>
      <c r="G25" s="47">
        <v>3</v>
      </c>
      <c r="H25" s="47">
        <v>3</v>
      </c>
      <c r="I25" s="47">
        <v>3</v>
      </c>
      <c r="J25" s="47">
        <v>3</v>
      </c>
      <c r="K25" s="47">
        <v>3</v>
      </c>
      <c r="L25" s="47">
        <v>3</v>
      </c>
      <c r="M25" s="47">
        <v>3</v>
      </c>
      <c r="N25" s="47">
        <v>3</v>
      </c>
      <c r="O25" s="47">
        <v>3</v>
      </c>
      <c r="P25" s="47">
        <v>3</v>
      </c>
      <c r="Q25" s="47">
        <v>3</v>
      </c>
      <c r="R25" s="47">
        <v>3</v>
      </c>
      <c r="S25" s="47">
        <v>3</v>
      </c>
      <c r="T25" s="47">
        <v>3</v>
      </c>
      <c r="U25" s="83">
        <v>0</v>
      </c>
      <c r="V25" s="188">
        <f t="shared" si="14"/>
        <v>48</v>
      </c>
      <c r="W25" s="23">
        <v>0</v>
      </c>
      <c r="X25" s="23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14">
        <v>0</v>
      </c>
      <c r="AT25" s="14">
        <v>0</v>
      </c>
      <c r="AU25" s="86">
        <v>0</v>
      </c>
      <c r="AV25" s="87">
        <v>0</v>
      </c>
      <c r="AW25" s="87">
        <v>0</v>
      </c>
      <c r="AX25" s="128">
        <f t="shared" si="6"/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77">
        <f t="shared" si="2"/>
        <v>48</v>
      </c>
    </row>
    <row r="26" spans="1:59" x14ac:dyDescent="0.25">
      <c r="A26" s="271"/>
      <c r="B26" s="260"/>
      <c r="C26" s="285"/>
      <c r="D26" s="73" t="s">
        <v>59</v>
      </c>
      <c r="E26" s="144">
        <v>1</v>
      </c>
      <c r="F26" s="144">
        <v>1</v>
      </c>
      <c r="G26" s="144">
        <v>1</v>
      </c>
      <c r="H26" s="144">
        <v>1</v>
      </c>
      <c r="I26" s="144">
        <v>1</v>
      </c>
      <c r="J26" s="144">
        <v>1</v>
      </c>
      <c r="K26" s="144">
        <v>1</v>
      </c>
      <c r="L26" s="144">
        <v>1</v>
      </c>
      <c r="M26" s="144">
        <v>0.5</v>
      </c>
      <c r="N26" s="144">
        <v>0.5</v>
      </c>
      <c r="O26" s="144">
        <v>0.5</v>
      </c>
      <c r="P26" s="144">
        <v>0.5</v>
      </c>
      <c r="Q26" s="144">
        <v>0.5</v>
      </c>
      <c r="R26" s="144">
        <v>0.5</v>
      </c>
      <c r="S26" s="144">
        <v>0.5</v>
      </c>
      <c r="T26" s="144">
        <v>0.5</v>
      </c>
      <c r="U26" s="83">
        <v>0</v>
      </c>
      <c r="V26" s="74">
        <f t="shared" si="14"/>
        <v>12</v>
      </c>
      <c r="W26" s="23">
        <v>0</v>
      </c>
      <c r="X26" s="23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4">
        <v>0</v>
      </c>
      <c r="AN26" s="144">
        <v>0</v>
      </c>
      <c r="AO26" s="144">
        <v>0</v>
      </c>
      <c r="AP26" s="144">
        <v>0</v>
      </c>
      <c r="AQ26" s="144">
        <v>0</v>
      </c>
      <c r="AR26" s="144">
        <v>0</v>
      </c>
      <c r="AS26" s="137">
        <v>0</v>
      </c>
      <c r="AT26" s="137">
        <v>0</v>
      </c>
      <c r="AU26" s="164">
        <v>0</v>
      </c>
      <c r="AV26" s="115">
        <v>0</v>
      </c>
      <c r="AW26" s="115">
        <v>0</v>
      </c>
      <c r="AX26" s="128">
        <f t="shared" si="6"/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77">
        <f t="shared" si="2"/>
        <v>12</v>
      </c>
    </row>
    <row r="27" spans="1:59" x14ac:dyDescent="0.25">
      <c r="A27" s="271"/>
      <c r="B27" s="260" t="s">
        <v>185</v>
      </c>
      <c r="C27" s="284" t="s">
        <v>71</v>
      </c>
      <c r="D27" s="73" t="s">
        <v>58</v>
      </c>
      <c r="E27" s="47">
        <v>2</v>
      </c>
      <c r="F27" s="47">
        <v>2</v>
      </c>
      <c r="G27" s="47">
        <v>2</v>
      </c>
      <c r="H27" s="47">
        <v>2</v>
      </c>
      <c r="I27" s="47">
        <v>2</v>
      </c>
      <c r="J27" s="47">
        <v>2</v>
      </c>
      <c r="K27" s="47">
        <v>2</v>
      </c>
      <c r="L27" s="47">
        <v>2</v>
      </c>
      <c r="M27" s="47">
        <v>2</v>
      </c>
      <c r="N27" s="47">
        <v>2</v>
      </c>
      <c r="O27" s="47">
        <v>2</v>
      </c>
      <c r="P27" s="47">
        <v>2</v>
      </c>
      <c r="Q27" s="47">
        <v>2</v>
      </c>
      <c r="R27" s="47">
        <v>2</v>
      </c>
      <c r="S27" s="47">
        <v>2</v>
      </c>
      <c r="T27" s="47">
        <v>2</v>
      </c>
      <c r="U27" s="83">
        <v>0</v>
      </c>
      <c r="V27" s="188">
        <f t="shared" si="14"/>
        <v>32</v>
      </c>
      <c r="W27" s="23">
        <v>0</v>
      </c>
      <c r="X27" s="23">
        <v>0</v>
      </c>
      <c r="Y27" s="47">
        <v>2</v>
      </c>
      <c r="Z27" s="47">
        <v>2</v>
      </c>
      <c r="AA27" s="47">
        <v>2</v>
      </c>
      <c r="AB27" s="47">
        <v>2</v>
      </c>
      <c r="AC27" s="47">
        <v>2</v>
      </c>
      <c r="AD27" s="47">
        <v>2</v>
      </c>
      <c r="AE27" s="47">
        <v>2</v>
      </c>
      <c r="AF27" s="47">
        <v>2</v>
      </c>
      <c r="AG27" s="47">
        <v>2</v>
      </c>
      <c r="AH27" s="47">
        <v>2</v>
      </c>
      <c r="AI27" s="47">
        <v>2</v>
      </c>
      <c r="AJ27" s="47">
        <v>2</v>
      </c>
      <c r="AK27" s="47">
        <v>2</v>
      </c>
      <c r="AL27" s="47">
        <v>2</v>
      </c>
      <c r="AM27" s="47">
        <v>2</v>
      </c>
      <c r="AN27" s="47">
        <v>2</v>
      </c>
      <c r="AO27" s="47">
        <v>2</v>
      </c>
      <c r="AP27" s="47">
        <v>2</v>
      </c>
      <c r="AQ27" s="47">
        <v>2</v>
      </c>
      <c r="AR27" s="47">
        <v>2</v>
      </c>
      <c r="AS27" s="47">
        <v>2</v>
      </c>
      <c r="AT27" s="47">
        <v>2</v>
      </c>
      <c r="AU27" s="86">
        <v>0</v>
      </c>
      <c r="AV27" s="87">
        <v>0</v>
      </c>
      <c r="AW27" s="87">
        <v>0</v>
      </c>
      <c r="AX27" s="189">
        <f t="shared" si="6"/>
        <v>44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77">
        <f t="shared" si="2"/>
        <v>76</v>
      </c>
    </row>
    <row r="28" spans="1:59" x14ac:dyDescent="0.25">
      <c r="A28" s="271"/>
      <c r="B28" s="260"/>
      <c r="C28" s="285"/>
      <c r="D28" s="73" t="s">
        <v>59</v>
      </c>
      <c r="E28" s="144">
        <v>0.5</v>
      </c>
      <c r="F28" s="144">
        <v>0.5</v>
      </c>
      <c r="G28" s="144">
        <v>0.5</v>
      </c>
      <c r="H28" s="144">
        <v>0.5</v>
      </c>
      <c r="I28" s="144">
        <v>0.5</v>
      </c>
      <c r="J28" s="144">
        <v>0.5</v>
      </c>
      <c r="K28" s="144">
        <v>0.5</v>
      </c>
      <c r="L28" s="144">
        <v>0.5</v>
      </c>
      <c r="M28" s="144">
        <v>1</v>
      </c>
      <c r="N28" s="144">
        <v>1</v>
      </c>
      <c r="O28" s="144">
        <v>1</v>
      </c>
      <c r="P28" s="144">
        <v>1</v>
      </c>
      <c r="Q28" s="144">
        <v>1</v>
      </c>
      <c r="R28" s="144">
        <v>1</v>
      </c>
      <c r="S28" s="144">
        <v>1</v>
      </c>
      <c r="T28" s="144">
        <v>1</v>
      </c>
      <c r="U28" s="83">
        <v>0</v>
      </c>
      <c r="V28" s="74">
        <f t="shared" si="14"/>
        <v>12</v>
      </c>
      <c r="W28" s="23">
        <v>0</v>
      </c>
      <c r="X28" s="23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64">
        <v>0</v>
      </c>
      <c r="AV28" s="115">
        <v>0</v>
      </c>
      <c r="AW28" s="115">
        <v>0</v>
      </c>
      <c r="AX28" s="128">
        <f t="shared" si="6"/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77">
        <f t="shared" si="2"/>
        <v>12</v>
      </c>
    </row>
    <row r="29" spans="1:59" x14ac:dyDescent="0.25">
      <c r="A29" s="271"/>
      <c r="B29" s="260" t="s">
        <v>183</v>
      </c>
      <c r="C29" s="284" t="s">
        <v>83</v>
      </c>
      <c r="D29" s="73" t="s">
        <v>58</v>
      </c>
      <c r="E29" s="47">
        <v>2</v>
      </c>
      <c r="F29" s="47">
        <v>2</v>
      </c>
      <c r="G29" s="47">
        <v>2</v>
      </c>
      <c r="H29" s="47">
        <v>2</v>
      </c>
      <c r="I29" s="47">
        <v>2</v>
      </c>
      <c r="J29" s="47">
        <v>2</v>
      </c>
      <c r="K29" s="47">
        <v>2</v>
      </c>
      <c r="L29" s="47">
        <v>2</v>
      </c>
      <c r="M29" s="47">
        <v>2</v>
      </c>
      <c r="N29" s="47">
        <v>2</v>
      </c>
      <c r="O29" s="47">
        <v>2</v>
      </c>
      <c r="P29" s="47">
        <v>2</v>
      </c>
      <c r="Q29" s="47">
        <v>2</v>
      </c>
      <c r="R29" s="47">
        <v>2</v>
      </c>
      <c r="S29" s="47">
        <v>2</v>
      </c>
      <c r="T29" s="47">
        <v>2</v>
      </c>
      <c r="U29" s="83">
        <v>0</v>
      </c>
      <c r="V29" s="188">
        <f t="shared" si="14"/>
        <v>32</v>
      </c>
      <c r="W29" s="23">
        <v>0</v>
      </c>
      <c r="X29" s="23">
        <v>0</v>
      </c>
      <c r="Y29" s="47">
        <v>2</v>
      </c>
      <c r="Z29" s="47">
        <v>2</v>
      </c>
      <c r="AA29" s="47">
        <v>2</v>
      </c>
      <c r="AB29" s="47">
        <v>2</v>
      </c>
      <c r="AC29" s="47">
        <v>2</v>
      </c>
      <c r="AD29" s="47">
        <v>2</v>
      </c>
      <c r="AE29" s="47">
        <v>2</v>
      </c>
      <c r="AF29" s="47">
        <v>2</v>
      </c>
      <c r="AG29" s="47">
        <v>2</v>
      </c>
      <c r="AH29" s="47">
        <v>2</v>
      </c>
      <c r="AI29" s="47">
        <v>2</v>
      </c>
      <c r="AJ29" s="47">
        <v>2</v>
      </c>
      <c r="AK29" s="47">
        <v>2</v>
      </c>
      <c r="AL29" s="47">
        <v>2</v>
      </c>
      <c r="AM29" s="47">
        <v>2</v>
      </c>
      <c r="AN29" s="47">
        <v>2</v>
      </c>
      <c r="AO29" s="47">
        <v>2</v>
      </c>
      <c r="AP29" s="47">
        <v>2</v>
      </c>
      <c r="AQ29" s="47">
        <v>2</v>
      </c>
      <c r="AR29" s="47">
        <v>2</v>
      </c>
      <c r="AS29" s="47">
        <v>2</v>
      </c>
      <c r="AT29" s="47">
        <v>2</v>
      </c>
      <c r="AU29" s="86">
        <v>0</v>
      </c>
      <c r="AV29" s="87">
        <v>0</v>
      </c>
      <c r="AW29" s="87">
        <v>0</v>
      </c>
      <c r="AX29" s="189">
        <f t="shared" si="6"/>
        <v>44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77">
        <f t="shared" si="2"/>
        <v>76</v>
      </c>
    </row>
    <row r="30" spans="1:59" x14ac:dyDescent="0.25">
      <c r="A30" s="271"/>
      <c r="B30" s="260"/>
      <c r="C30" s="285"/>
      <c r="D30" s="73" t="s">
        <v>59</v>
      </c>
      <c r="E30" s="144">
        <v>2</v>
      </c>
      <c r="F30" s="144">
        <v>2</v>
      </c>
      <c r="G30" s="144">
        <v>2</v>
      </c>
      <c r="H30" s="144">
        <v>2</v>
      </c>
      <c r="I30" s="144">
        <v>2</v>
      </c>
      <c r="J30" s="144">
        <v>2</v>
      </c>
      <c r="K30" s="144">
        <v>2</v>
      </c>
      <c r="L30" s="144">
        <v>2</v>
      </c>
      <c r="M30" s="144">
        <v>2</v>
      </c>
      <c r="N30" s="144">
        <v>2</v>
      </c>
      <c r="O30" s="144">
        <v>2</v>
      </c>
      <c r="P30" s="144">
        <v>2</v>
      </c>
      <c r="Q30" s="144">
        <v>2</v>
      </c>
      <c r="R30" s="144">
        <v>2</v>
      </c>
      <c r="S30" s="144">
        <v>2</v>
      </c>
      <c r="T30" s="144">
        <v>2</v>
      </c>
      <c r="U30" s="83">
        <v>0</v>
      </c>
      <c r="V30" s="74">
        <f t="shared" si="14"/>
        <v>32</v>
      </c>
      <c r="W30" s="23">
        <v>0</v>
      </c>
      <c r="X30" s="23">
        <v>0</v>
      </c>
      <c r="Y30" s="144">
        <v>2</v>
      </c>
      <c r="Z30" s="144">
        <v>2</v>
      </c>
      <c r="AA30" s="144">
        <v>2</v>
      </c>
      <c r="AB30" s="144">
        <v>2</v>
      </c>
      <c r="AC30" s="144">
        <v>2</v>
      </c>
      <c r="AD30" s="144">
        <v>2</v>
      </c>
      <c r="AE30" s="144">
        <v>2</v>
      </c>
      <c r="AF30" s="144">
        <v>2</v>
      </c>
      <c r="AG30" s="144">
        <v>2</v>
      </c>
      <c r="AH30" s="144">
        <v>2</v>
      </c>
      <c r="AI30" s="144">
        <v>2</v>
      </c>
      <c r="AJ30" s="144">
        <v>2</v>
      </c>
      <c r="AK30" s="144">
        <v>2</v>
      </c>
      <c r="AL30" s="144">
        <v>2</v>
      </c>
      <c r="AM30" s="144">
        <v>2</v>
      </c>
      <c r="AN30" s="144">
        <v>2</v>
      </c>
      <c r="AO30" s="144">
        <v>2</v>
      </c>
      <c r="AP30" s="144">
        <v>2</v>
      </c>
      <c r="AQ30" s="144">
        <v>2</v>
      </c>
      <c r="AR30" s="144">
        <v>2</v>
      </c>
      <c r="AS30" s="144">
        <v>2</v>
      </c>
      <c r="AT30" s="144">
        <v>2</v>
      </c>
      <c r="AU30" s="164">
        <v>0</v>
      </c>
      <c r="AV30" s="115">
        <v>0</v>
      </c>
      <c r="AW30" s="115">
        <v>0</v>
      </c>
      <c r="AX30" s="128">
        <f t="shared" si="6"/>
        <v>44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77">
        <f t="shared" si="2"/>
        <v>76</v>
      </c>
    </row>
    <row r="31" spans="1:59" x14ac:dyDescent="0.25">
      <c r="A31" s="271"/>
      <c r="B31" s="303" t="s">
        <v>86</v>
      </c>
      <c r="C31" s="255" t="s">
        <v>87</v>
      </c>
      <c r="D31" s="25" t="s">
        <v>58</v>
      </c>
      <c r="E31" s="8">
        <f>E33</f>
        <v>3</v>
      </c>
      <c r="F31" s="8">
        <f t="shared" ref="F31:T31" si="27">F33</f>
        <v>3</v>
      </c>
      <c r="G31" s="8">
        <f t="shared" si="27"/>
        <v>3</v>
      </c>
      <c r="H31" s="8">
        <f t="shared" si="27"/>
        <v>3</v>
      </c>
      <c r="I31" s="8">
        <f t="shared" si="27"/>
        <v>3</v>
      </c>
      <c r="J31" s="8">
        <f t="shared" si="27"/>
        <v>3</v>
      </c>
      <c r="K31" s="8">
        <f t="shared" si="27"/>
        <v>3</v>
      </c>
      <c r="L31" s="8">
        <f t="shared" si="27"/>
        <v>3</v>
      </c>
      <c r="M31" s="8">
        <f t="shared" si="27"/>
        <v>3</v>
      </c>
      <c r="N31" s="8">
        <f t="shared" si="27"/>
        <v>3</v>
      </c>
      <c r="O31" s="8">
        <f t="shared" si="27"/>
        <v>3</v>
      </c>
      <c r="P31" s="8">
        <f t="shared" si="27"/>
        <v>3</v>
      </c>
      <c r="Q31" s="8">
        <f t="shared" si="27"/>
        <v>3</v>
      </c>
      <c r="R31" s="8">
        <f t="shared" si="27"/>
        <v>3</v>
      </c>
      <c r="S31" s="8">
        <f t="shared" si="27"/>
        <v>3</v>
      </c>
      <c r="T31" s="8">
        <f t="shared" si="27"/>
        <v>3</v>
      </c>
      <c r="U31" s="8">
        <v>0</v>
      </c>
      <c r="V31" s="74">
        <f t="shared" si="14"/>
        <v>48</v>
      </c>
      <c r="W31" s="25">
        <v>0</v>
      </c>
      <c r="X31" s="82">
        <v>0</v>
      </c>
      <c r="Y31" s="82">
        <f>Y33+Y35</f>
        <v>2</v>
      </c>
      <c r="Z31" s="82">
        <f t="shared" ref="Z31:AT31" si="28">Z33+Z35</f>
        <v>2</v>
      </c>
      <c r="AA31" s="82">
        <f t="shared" si="28"/>
        <v>2</v>
      </c>
      <c r="AB31" s="82">
        <f t="shared" si="28"/>
        <v>2</v>
      </c>
      <c r="AC31" s="82">
        <f t="shared" si="28"/>
        <v>2</v>
      </c>
      <c r="AD31" s="82">
        <f t="shared" si="28"/>
        <v>2</v>
      </c>
      <c r="AE31" s="82">
        <f t="shared" si="28"/>
        <v>2</v>
      </c>
      <c r="AF31" s="82">
        <f t="shared" si="28"/>
        <v>2</v>
      </c>
      <c r="AG31" s="82">
        <f t="shared" si="28"/>
        <v>2</v>
      </c>
      <c r="AH31" s="82">
        <f t="shared" si="28"/>
        <v>2</v>
      </c>
      <c r="AI31" s="82">
        <f t="shared" si="28"/>
        <v>2</v>
      </c>
      <c r="AJ31" s="82">
        <f t="shared" si="28"/>
        <v>2</v>
      </c>
      <c r="AK31" s="82">
        <f t="shared" si="28"/>
        <v>2</v>
      </c>
      <c r="AL31" s="82">
        <f t="shared" si="28"/>
        <v>2</v>
      </c>
      <c r="AM31" s="82">
        <f t="shared" si="28"/>
        <v>2</v>
      </c>
      <c r="AN31" s="82">
        <f t="shared" si="28"/>
        <v>2</v>
      </c>
      <c r="AO31" s="82">
        <f t="shared" si="28"/>
        <v>2</v>
      </c>
      <c r="AP31" s="82">
        <f t="shared" si="28"/>
        <v>2</v>
      </c>
      <c r="AQ31" s="82">
        <f t="shared" si="28"/>
        <v>2</v>
      </c>
      <c r="AR31" s="82">
        <f t="shared" si="28"/>
        <v>2</v>
      </c>
      <c r="AS31" s="123">
        <f t="shared" si="28"/>
        <v>2</v>
      </c>
      <c r="AT31" s="123">
        <f t="shared" si="28"/>
        <v>2</v>
      </c>
      <c r="AU31" s="8">
        <v>0</v>
      </c>
      <c r="AV31" s="8">
        <v>0</v>
      </c>
      <c r="AW31" s="8">
        <v>0</v>
      </c>
      <c r="AX31" s="128">
        <f t="shared" si="6"/>
        <v>44</v>
      </c>
      <c r="AY31" s="25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77">
        <f t="shared" si="2"/>
        <v>92</v>
      </c>
    </row>
    <row r="32" spans="1:59" x14ac:dyDescent="0.25">
      <c r="A32" s="271"/>
      <c r="B32" s="303"/>
      <c r="C32" s="256"/>
      <c r="D32" s="25" t="s">
        <v>59</v>
      </c>
      <c r="E32" s="8">
        <f>E34</f>
        <v>1.5</v>
      </c>
      <c r="F32" s="8">
        <f t="shared" ref="F32:T32" si="29">F34</f>
        <v>1.5</v>
      </c>
      <c r="G32" s="8">
        <f t="shared" si="29"/>
        <v>1.5</v>
      </c>
      <c r="H32" s="8">
        <f t="shared" si="29"/>
        <v>1.5</v>
      </c>
      <c r="I32" s="8">
        <f t="shared" si="29"/>
        <v>1.5</v>
      </c>
      <c r="J32" s="8">
        <f t="shared" si="29"/>
        <v>1.5</v>
      </c>
      <c r="K32" s="8">
        <f t="shared" si="29"/>
        <v>1.5</v>
      </c>
      <c r="L32" s="8">
        <f t="shared" si="29"/>
        <v>1.5</v>
      </c>
      <c r="M32" s="8">
        <f t="shared" si="29"/>
        <v>1.5</v>
      </c>
      <c r="N32" s="8">
        <f t="shared" si="29"/>
        <v>1.5</v>
      </c>
      <c r="O32" s="8">
        <f t="shared" si="29"/>
        <v>1.5</v>
      </c>
      <c r="P32" s="8">
        <f t="shared" si="29"/>
        <v>1.5</v>
      </c>
      <c r="Q32" s="8">
        <f t="shared" si="29"/>
        <v>1.5</v>
      </c>
      <c r="R32" s="8">
        <f t="shared" si="29"/>
        <v>1.5</v>
      </c>
      <c r="S32" s="8">
        <f t="shared" si="29"/>
        <v>1.5</v>
      </c>
      <c r="T32" s="8">
        <f t="shared" si="29"/>
        <v>1.5</v>
      </c>
      <c r="U32" s="8">
        <v>0</v>
      </c>
      <c r="V32" s="74">
        <f t="shared" si="14"/>
        <v>24</v>
      </c>
      <c r="W32" s="82">
        <v>0</v>
      </c>
      <c r="X32" s="82">
        <v>0</v>
      </c>
      <c r="Y32" s="82">
        <f>Y34+Y36</f>
        <v>1</v>
      </c>
      <c r="Z32" s="82">
        <f t="shared" ref="Z32:AT32" si="30">Z34+Z36</f>
        <v>1</v>
      </c>
      <c r="AA32" s="82">
        <f t="shared" si="30"/>
        <v>1</v>
      </c>
      <c r="AB32" s="82">
        <f t="shared" si="30"/>
        <v>1</v>
      </c>
      <c r="AC32" s="82">
        <f t="shared" si="30"/>
        <v>1</v>
      </c>
      <c r="AD32" s="82">
        <f t="shared" si="30"/>
        <v>1</v>
      </c>
      <c r="AE32" s="82">
        <f t="shared" si="30"/>
        <v>1</v>
      </c>
      <c r="AF32" s="82">
        <f t="shared" si="30"/>
        <v>1</v>
      </c>
      <c r="AG32" s="82">
        <f t="shared" si="30"/>
        <v>1</v>
      </c>
      <c r="AH32" s="82">
        <f t="shared" si="30"/>
        <v>1</v>
      </c>
      <c r="AI32" s="82">
        <f t="shared" si="30"/>
        <v>1</v>
      </c>
      <c r="AJ32" s="82">
        <f t="shared" si="30"/>
        <v>1</v>
      </c>
      <c r="AK32" s="82">
        <f t="shared" si="30"/>
        <v>1</v>
      </c>
      <c r="AL32" s="82">
        <f t="shared" si="30"/>
        <v>1</v>
      </c>
      <c r="AM32" s="82">
        <f t="shared" si="30"/>
        <v>1</v>
      </c>
      <c r="AN32" s="82">
        <f t="shared" si="30"/>
        <v>1</v>
      </c>
      <c r="AO32" s="82">
        <f t="shared" si="30"/>
        <v>1</v>
      </c>
      <c r="AP32" s="82">
        <f t="shared" si="30"/>
        <v>1</v>
      </c>
      <c r="AQ32" s="82">
        <f t="shared" si="30"/>
        <v>1</v>
      </c>
      <c r="AR32" s="82">
        <f t="shared" si="30"/>
        <v>1</v>
      </c>
      <c r="AS32" s="123">
        <f t="shared" si="30"/>
        <v>1</v>
      </c>
      <c r="AT32" s="123">
        <f t="shared" si="30"/>
        <v>1</v>
      </c>
      <c r="AU32" s="8">
        <v>0</v>
      </c>
      <c r="AV32" s="8">
        <v>0</v>
      </c>
      <c r="AW32" s="8">
        <v>0</v>
      </c>
      <c r="AX32" s="128">
        <f t="shared" si="6"/>
        <v>22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77">
        <f t="shared" si="2"/>
        <v>46</v>
      </c>
    </row>
    <row r="33" spans="1:59" x14ac:dyDescent="0.25">
      <c r="A33" s="271"/>
      <c r="B33" s="260" t="s">
        <v>88</v>
      </c>
      <c r="C33" s="284" t="s">
        <v>200</v>
      </c>
      <c r="D33" s="73" t="s">
        <v>58</v>
      </c>
      <c r="E33" s="47">
        <v>3</v>
      </c>
      <c r="F33" s="47">
        <v>3</v>
      </c>
      <c r="G33" s="47">
        <v>3</v>
      </c>
      <c r="H33" s="47">
        <v>3</v>
      </c>
      <c r="I33" s="47">
        <v>3</v>
      </c>
      <c r="J33" s="47">
        <v>3</v>
      </c>
      <c r="K33" s="47">
        <v>3</v>
      </c>
      <c r="L33" s="47">
        <v>3</v>
      </c>
      <c r="M33" s="47">
        <v>3</v>
      </c>
      <c r="N33" s="47">
        <v>3</v>
      </c>
      <c r="O33" s="47">
        <v>3</v>
      </c>
      <c r="P33" s="47">
        <v>3</v>
      </c>
      <c r="Q33" s="47">
        <v>3</v>
      </c>
      <c r="R33" s="47">
        <v>3</v>
      </c>
      <c r="S33" s="47">
        <v>3</v>
      </c>
      <c r="T33" s="47">
        <v>3</v>
      </c>
      <c r="U33" s="83">
        <v>0</v>
      </c>
      <c r="V33" s="188">
        <f t="shared" si="14"/>
        <v>48</v>
      </c>
      <c r="W33" s="23">
        <v>0</v>
      </c>
      <c r="X33" s="23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14">
        <v>0</v>
      </c>
      <c r="AT33" s="14">
        <v>0</v>
      </c>
      <c r="AU33" s="86">
        <v>0</v>
      </c>
      <c r="AV33" s="87">
        <v>0</v>
      </c>
      <c r="AW33" s="87">
        <v>0</v>
      </c>
      <c r="AX33" s="128">
        <f t="shared" si="6"/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77">
        <f t="shared" si="2"/>
        <v>48</v>
      </c>
    </row>
    <row r="34" spans="1:59" x14ac:dyDescent="0.25">
      <c r="A34" s="271"/>
      <c r="B34" s="260"/>
      <c r="C34" s="285"/>
      <c r="D34" s="73" t="s">
        <v>59</v>
      </c>
      <c r="E34" s="144">
        <v>1.5</v>
      </c>
      <c r="F34" s="144">
        <v>1.5</v>
      </c>
      <c r="G34" s="144">
        <v>1.5</v>
      </c>
      <c r="H34" s="144">
        <v>1.5</v>
      </c>
      <c r="I34" s="144">
        <v>1.5</v>
      </c>
      <c r="J34" s="144">
        <v>1.5</v>
      </c>
      <c r="K34" s="144">
        <v>1.5</v>
      </c>
      <c r="L34" s="144">
        <v>1.5</v>
      </c>
      <c r="M34" s="144">
        <v>1.5</v>
      </c>
      <c r="N34" s="144">
        <v>1.5</v>
      </c>
      <c r="O34" s="144">
        <v>1.5</v>
      </c>
      <c r="P34" s="144">
        <v>1.5</v>
      </c>
      <c r="Q34" s="144">
        <v>1.5</v>
      </c>
      <c r="R34" s="144">
        <v>1.5</v>
      </c>
      <c r="S34" s="144">
        <v>1.5</v>
      </c>
      <c r="T34" s="144">
        <v>1.5</v>
      </c>
      <c r="U34" s="83">
        <v>0</v>
      </c>
      <c r="V34" s="74">
        <f t="shared" si="14"/>
        <v>24</v>
      </c>
      <c r="W34" s="23">
        <v>0</v>
      </c>
      <c r="X34" s="23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4">
        <v>0</v>
      </c>
      <c r="AQ34" s="144">
        <v>0</v>
      </c>
      <c r="AR34" s="144">
        <v>0</v>
      </c>
      <c r="AS34" s="137">
        <v>0</v>
      </c>
      <c r="AT34" s="137">
        <v>0</v>
      </c>
      <c r="AU34" s="164">
        <v>0</v>
      </c>
      <c r="AV34" s="115">
        <v>0</v>
      </c>
      <c r="AW34" s="115">
        <v>0</v>
      </c>
      <c r="AX34" s="128">
        <f t="shared" si="6"/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77">
        <f t="shared" si="2"/>
        <v>24</v>
      </c>
    </row>
    <row r="35" spans="1:59" x14ac:dyDescent="0.25">
      <c r="A35" s="271"/>
      <c r="B35" s="260" t="s">
        <v>89</v>
      </c>
      <c r="C35" s="284" t="s">
        <v>201</v>
      </c>
      <c r="D35" s="73" t="s">
        <v>58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83">
        <v>0</v>
      </c>
      <c r="V35" s="74">
        <f t="shared" si="14"/>
        <v>0</v>
      </c>
      <c r="W35" s="23">
        <v>0</v>
      </c>
      <c r="X35" s="23">
        <v>0</v>
      </c>
      <c r="Y35" s="47">
        <v>2</v>
      </c>
      <c r="Z35" s="47">
        <v>2</v>
      </c>
      <c r="AA35" s="47">
        <v>2</v>
      </c>
      <c r="AB35" s="47">
        <v>2</v>
      </c>
      <c r="AC35" s="47">
        <v>2</v>
      </c>
      <c r="AD35" s="47">
        <v>2</v>
      </c>
      <c r="AE35" s="47">
        <v>2</v>
      </c>
      <c r="AF35" s="47">
        <v>2</v>
      </c>
      <c r="AG35" s="47">
        <v>2</v>
      </c>
      <c r="AH35" s="47">
        <v>2</v>
      </c>
      <c r="AI35" s="47">
        <v>2</v>
      </c>
      <c r="AJ35" s="47">
        <v>2</v>
      </c>
      <c r="AK35" s="47">
        <v>2</v>
      </c>
      <c r="AL35" s="47">
        <v>2</v>
      </c>
      <c r="AM35" s="47">
        <v>2</v>
      </c>
      <c r="AN35" s="47">
        <v>2</v>
      </c>
      <c r="AO35" s="47">
        <v>2</v>
      </c>
      <c r="AP35" s="47">
        <v>2</v>
      </c>
      <c r="AQ35" s="47">
        <v>2</v>
      </c>
      <c r="AR35" s="47">
        <v>2</v>
      </c>
      <c r="AS35" s="47">
        <v>2</v>
      </c>
      <c r="AT35" s="47">
        <v>2</v>
      </c>
      <c r="AU35" s="86">
        <v>0</v>
      </c>
      <c r="AV35" s="87">
        <v>0</v>
      </c>
      <c r="AW35" s="87">
        <v>0</v>
      </c>
      <c r="AX35" s="189">
        <f t="shared" si="6"/>
        <v>44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77">
        <f t="shared" si="2"/>
        <v>44</v>
      </c>
    </row>
    <row r="36" spans="1:59" x14ac:dyDescent="0.25">
      <c r="A36" s="271"/>
      <c r="B36" s="260"/>
      <c r="C36" s="285"/>
      <c r="D36" s="73" t="s">
        <v>59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83">
        <v>0</v>
      </c>
      <c r="V36" s="74">
        <f t="shared" si="14"/>
        <v>0</v>
      </c>
      <c r="W36" s="23">
        <v>0</v>
      </c>
      <c r="X36" s="23">
        <v>0</v>
      </c>
      <c r="Y36" s="144">
        <f>Y35/2</f>
        <v>1</v>
      </c>
      <c r="Z36" s="144">
        <f t="shared" ref="Z36:AT36" si="31">Z35/2</f>
        <v>1</v>
      </c>
      <c r="AA36" s="144">
        <f t="shared" si="31"/>
        <v>1</v>
      </c>
      <c r="AB36" s="144">
        <f t="shared" si="31"/>
        <v>1</v>
      </c>
      <c r="AC36" s="144">
        <f t="shared" si="31"/>
        <v>1</v>
      </c>
      <c r="AD36" s="144">
        <f t="shared" si="31"/>
        <v>1</v>
      </c>
      <c r="AE36" s="144">
        <f t="shared" si="31"/>
        <v>1</v>
      </c>
      <c r="AF36" s="144">
        <f t="shared" si="31"/>
        <v>1</v>
      </c>
      <c r="AG36" s="144">
        <f t="shared" si="31"/>
        <v>1</v>
      </c>
      <c r="AH36" s="144">
        <f t="shared" si="31"/>
        <v>1</v>
      </c>
      <c r="AI36" s="144">
        <f t="shared" si="31"/>
        <v>1</v>
      </c>
      <c r="AJ36" s="144">
        <f t="shared" si="31"/>
        <v>1</v>
      </c>
      <c r="AK36" s="144">
        <f t="shared" si="31"/>
        <v>1</v>
      </c>
      <c r="AL36" s="144">
        <f t="shared" si="31"/>
        <v>1</v>
      </c>
      <c r="AM36" s="144">
        <f t="shared" si="31"/>
        <v>1</v>
      </c>
      <c r="AN36" s="144">
        <f t="shared" si="31"/>
        <v>1</v>
      </c>
      <c r="AO36" s="144">
        <f t="shared" si="31"/>
        <v>1</v>
      </c>
      <c r="AP36" s="144">
        <f t="shared" si="31"/>
        <v>1</v>
      </c>
      <c r="AQ36" s="144">
        <f t="shared" si="31"/>
        <v>1</v>
      </c>
      <c r="AR36" s="144">
        <f t="shared" si="31"/>
        <v>1</v>
      </c>
      <c r="AS36" s="144">
        <f t="shared" si="31"/>
        <v>1</v>
      </c>
      <c r="AT36" s="144">
        <f t="shared" si="31"/>
        <v>1</v>
      </c>
      <c r="AU36" s="164">
        <v>0</v>
      </c>
      <c r="AV36" s="115">
        <v>0</v>
      </c>
      <c r="AW36" s="115">
        <v>0</v>
      </c>
      <c r="AX36" s="128">
        <f t="shared" si="6"/>
        <v>22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77">
        <f t="shared" si="2"/>
        <v>22</v>
      </c>
    </row>
    <row r="37" spans="1:59" x14ac:dyDescent="0.25">
      <c r="A37" s="271"/>
      <c r="B37" s="305" t="s">
        <v>90</v>
      </c>
      <c r="C37" s="258" t="s">
        <v>91</v>
      </c>
      <c r="D37" s="94" t="s">
        <v>58</v>
      </c>
      <c r="E37" s="95">
        <f>E39+E45</f>
        <v>18</v>
      </c>
      <c r="F37" s="127">
        <f t="shared" ref="F37:T37" si="32">F39+F45</f>
        <v>18</v>
      </c>
      <c r="G37" s="127">
        <f t="shared" si="32"/>
        <v>18</v>
      </c>
      <c r="H37" s="127">
        <f t="shared" si="32"/>
        <v>18</v>
      </c>
      <c r="I37" s="127">
        <f t="shared" si="32"/>
        <v>18</v>
      </c>
      <c r="J37" s="127">
        <f t="shared" si="32"/>
        <v>18</v>
      </c>
      <c r="K37" s="127">
        <f t="shared" si="32"/>
        <v>18</v>
      </c>
      <c r="L37" s="127">
        <f t="shared" si="32"/>
        <v>18</v>
      </c>
      <c r="M37" s="127">
        <f t="shared" si="32"/>
        <v>18</v>
      </c>
      <c r="N37" s="127">
        <f t="shared" si="32"/>
        <v>18</v>
      </c>
      <c r="O37" s="127">
        <f t="shared" si="32"/>
        <v>18</v>
      </c>
      <c r="P37" s="127">
        <f t="shared" si="32"/>
        <v>18</v>
      </c>
      <c r="Q37" s="127">
        <f t="shared" si="32"/>
        <v>18</v>
      </c>
      <c r="R37" s="127">
        <f t="shared" si="32"/>
        <v>18</v>
      </c>
      <c r="S37" s="127">
        <f t="shared" si="32"/>
        <v>19</v>
      </c>
      <c r="T37" s="127">
        <f t="shared" si="32"/>
        <v>19</v>
      </c>
      <c r="U37" s="95">
        <v>0</v>
      </c>
      <c r="V37" s="95">
        <f t="shared" si="14"/>
        <v>290</v>
      </c>
      <c r="W37" s="94">
        <v>0</v>
      </c>
      <c r="X37" s="94">
        <v>0</v>
      </c>
      <c r="Y37" s="95">
        <f>Y39+Y45</f>
        <v>24</v>
      </c>
      <c r="Z37" s="127">
        <f t="shared" ref="Z37:AW37" si="33">Z39+Z45</f>
        <v>24</v>
      </c>
      <c r="AA37" s="127">
        <f t="shared" si="33"/>
        <v>24</v>
      </c>
      <c r="AB37" s="127">
        <f t="shared" si="33"/>
        <v>24</v>
      </c>
      <c r="AC37" s="127">
        <f t="shared" si="33"/>
        <v>24</v>
      </c>
      <c r="AD37" s="127">
        <f t="shared" si="33"/>
        <v>24</v>
      </c>
      <c r="AE37" s="127">
        <f t="shared" si="33"/>
        <v>24</v>
      </c>
      <c r="AF37" s="127">
        <f t="shared" si="33"/>
        <v>24</v>
      </c>
      <c r="AG37" s="127">
        <f t="shared" si="33"/>
        <v>24</v>
      </c>
      <c r="AH37" s="127">
        <f t="shared" si="33"/>
        <v>24</v>
      </c>
      <c r="AI37" s="127">
        <f t="shared" si="33"/>
        <v>24</v>
      </c>
      <c r="AJ37" s="127">
        <f t="shared" si="33"/>
        <v>24</v>
      </c>
      <c r="AK37" s="127">
        <f t="shared" si="33"/>
        <v>24</v>
      </c>
      <c r="AL37" s="127">
        <f t="shared" si="33"/>
        <v>24</v>
      </c>
      <c r="AM37" s="127">
        <f t="shared" si="33"/>
        <v>23</v>
      </c>
      <c r="AN37" s="127">
        <f t="shared" si="33"/>
        <v>23</v>
      </c>
      <c r="AO37" s="127">
        <f t="shared" si="33"/>
        <v>23</v>
      </c>
      <c r="AP37" s="127">
        <f t="shared" si="33"/>
        <v>23</v>
      </c>
      <c r="AQ37" s="127">
        <f t="shared" si="33"/>
        <v>24</v>
      </c>
      <c r="AR37" s="127">
        <f t="shared" si="33"/>
        <v>24</v>
      </c>
      <c r="AS37" s="127">
        <f t="shared" si="33"/>
        <v>23</v>
      </c>
      <c r="AT37" s="127">
        <f t="shared" si="33"/>
        <v>23</v>
      </c>
      <c r="AU37" s="127">
        <f t="shared" si="33"/>
        <v>36</v>
      </c>
      <c r="AV37" s="127">
        <f t="shared" si="33"/>
        <v>0</v>
      </c>
      <c r="AW37" s="127">
        <f t="shared" si="33"/>
        <v>0</v>
      </c>
      <c r="AX37" s="128">
        <f t="shared" ref="AX37:AX44" si="34">SUM(Y37:AW37)</f>
        <v>558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5">
        <f t="shared" si="2"/>
        <v>848</v>
      </c>
    </row>
    <row r="38" spans="1:59" x14ac:dyDescent="0.25">
      <c r="A38" s="271"/>
      <c r="B38" s="305"/>
      <c r="C38" s="259"/>
      <c r="D38" s="94" t="s">
        <v>59</v>
      </c>
      <c r="E38" s="95">
        <f>E40+E46</f>
        <v>9</v>
      </c>
      <c r="F38" s="127">
        <f t="shared" ref="F38:T38" si="35">F40+F46</f>
        <v>9</v>
      </c>
      <c r="G38" s="127">
        <f t="shared" si="35"/>
        <v>9</v>
      </c>
      <c r="H38" s="127">
        <f t="shared" si="35"/>
        <v>9</v>
      </c>
      <c r="I38" s="127">
        <f t="shared" si="35"/>
        <v>9</v>
      </c>
      <c r="J38" s="127">
        <f t="shared" si="35"/>
        <v>9</v>
      </c>
      <c r="K38" s="127">
        <f t="shared" si="35"/>
        <v>9</v>
      </c>
      <c r="L38" s="127">
        <f t="shared" si="35"/>
        <v>9</v>
      </c>
      <c r="M38" s="127">
        <f t="shared" si="35"/>
        <v>9</v>
      </c>
      <c r="N38" s="127">
        <f t="shared" si="35"/>
        <v>9</v>
      </c>
      <c r="O38" s="127">
        <f t="shared" si="35"/>
        <v>9</v>
      </c>
      <c r="P38" s="127">
        <f t="shared" si="35"/>
        <v>9</v>
      </c>
      <c r="Q38" s="127">
        <f t="shared" si="35"/>
        <v>9</v>
      </c>
      <c r="R38" s="127">
        <f t="shared" si="35"/>
        <v>9</v>
      </c>
      <c r="S38" s="127">
        <f t="shared" si="35"/>
        <v>9.5</v>
      </c>
      <c r="T38" s="127">
        <f t="shared" si="35"/>
        <v>9.5</v>
      </c>
      <c r="U38" s="95">
        <v>0</v>
      </c>
      <c r="V38" s="95">
        <f t="shared" si="14"/>
        <v>145</v>
      </c>
      <c r="W38" s="94">
        <v>0</v>
      </c>
      <c r="X38" s="94">
        <v>0</v>
      </c>
      <c r="Y38" s="95">
        <f>Y40+Y46</f>
        <v>12</v>
      </c>
      <c r="Z38" s="127">
        <f t="shared" ref="Z38:AW38" si="36">Z40+Z46</f>
        <v>12</v>
      </c>
      <c r="AA38" s="127">
        <f t="shared" si="36"/>
        <v>12</v>
      </c>
      <c r="AB38" s="127">
        <f t="shared" si="36"/>
        <v>12</v>
      </c>
      <c r="AC38" s="127">
        <f t="shared" si="36"/>
        <v>12</v>
      </c>
      <c r="AD38" s="127">
        <f t="shared" si="36"/>
        <v>12</v>
      </c>
      <c r="AE38" s="127">
        <f t="shared" si="36"/>
        <v>12</v>
      </c>
      <c r="AF38" s="127">
        <f t="shared" si="36"/>
        <v>12</v>
      </c>
      <c r="AG38" s="127">
        <f t="shared" si="36"/>
        <v>12</v>
      </c>
      <c r="AH38" s="127">
        <f t="shared" si="36"/>
        <v>12</v>
      </c>
      <c r="AI38" s="127">
        <f t="shared" si="36"/>
        <v>12</v>
      </c>
      <c r="AJ38" s="127">
        <f t="shared" si="36"/>
        <v>12</v>
      </c>
      <c r="AK38" s="127">
        <f t="shared" si="36"/>
        <v>12</v>
      </c>
      <c r="AL38" s="127">
        <f t="shared" si="36"/>
        <v>12</v>
      </c>
      <c r="AM38" s="127">
        <f t="shared" si="36"/>
        <v>11.5</v>
      </c>
      <c r="AN38" s="127">
        <f t="shared" si="36"/>
        <v>11.5</v>
      </c>
      <c r="AO38" s="127">
        <f t="shared" si="36"/>
        <v>11.5</v>
      </c>
      <c r="AP38" s="153">
        <f t="shared" si="36"/>
        <v>11.5</v>
      </c>
      <c r="AQ38" s="127">
        <f t="shared" si="36"/>
        <v>12</v>
      </c>
      <c r="AR38" s="127">
        <f t="shared" si="36"/>
        <v>12</v>
      </c>
      <c r="AS38" s="127">
        <f t="shared" si="36"/>
        <v>11.5</v>
      </c>
      <c r="AT38" s="127">
        <f t="shared" si="36"/>
        <v>11.5</v>
      </c>
      <c r="AU38" s="127">
        <f t="shared" si="36"/>
        <v>0</v>
      </c>
      <c r="AV38" s="127">
        <f t="shared" si="36"/>
        <v>0</v>
      </c>
      <c r="AW38" s="127">
        <f t="shared" si="36"/>
        <v>0</v>
      </c>
      <c r="AX38" s="128">
        <f t="shared" si="34"/>
        <v>261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5">
        <f t="shared" si="2"/>
        <v>406</v>
      </c>
    </row>
    <row r="39" spans="1:59" x14ac:dyDescent="0.25">
      <c r="A39" s="271"/>
      <c r="B39" s="303" t="s">
        <v>92</v>
      </c>
      <c r="C39" s="299" t="s">
        <v>93</v>
      </c>
      <c r="D39" s="25" t="s">
        <v>58</v>
      </c>
      <c r="E39" s="8">
        <f t="shared" ref="E39:T39" si="37">E41+E43+E51</f>
        <v>6</v>
      </c>
      <c r="F39" s="8">
        <f t="shared" si="37"/>
        <v>6</v>
      </c>
      <c r="G39" s="8">
        <f t="shared" si="37"/>
        <v>6</v>
      </c>
      <c r="H39" s="8">
        <f t="shared" si="37"/>
        <v>6</v>
      </c>
      <c r="I39" s="8">
        <f t="shared" si="37"/>
        <v>6</v>
      </c>
      <c r="J39" s="8">
        <f t="shared" si="37"/>
        <v>6</v>
      </c>
      <c r="K39" s="8">
        <f t="shared" si="37"/>
        <v>6</v>
      </c>
      <c r="L39" s="8">
        <f t="shared" si="37"/>
        <v>6</v>
      </c>
      <c r="M39" s="8">
        <f t="shared" si="37"/>
        <v>6</v>
      </c>
      <c r="N39" s="8">
        <f t="shared" si="37"/>
        <v>6</v>
      </c>
      <c r="O39" s="8">
        <f t="shared" si="37"/>
        <v>6</v>
      </c>
      <c r="P39" s="8">
        <f t="shared" si="37"/>
        <v>6</v>
      </c>
      <c r="Q39" s="8">
        <f t="shared" si="37"/>
        <v>6</v>
      </c>
      <c r="R39" s="8">
        <f t="shared" si="37"/>
        <v>6</v>
      </c>
      <c r="S39" s="8">
        <f t="shared" si="37"/>
        <v>7</v>
      </c>
      <c r="T39" s="8">
        <f t="shared" si="37"/>
        <v>7</v>
      </c>
      <c r="U39" s="8">
        <v>0</v>
      </c>
      <c r="V39" s="74">
        <f t="shared" si="14"/>
        <v>98</v>
      </c>
      <c r="W39" s="25">
        <v>0</v>
      </c>
      <c r="X39" s="25">
        <v>0</v>
      </c>
      <c r="Y39" s="8">
        <f>Y41+Y43</f>
        <v>5</v>
      </c>
      <c r="Z39" s="8">
        <f t="shared" ref="Z39:AT39" si="38">Z41+Z43</f>
        <v>5</v>
      </c>
      <c r="AA39" s="8">
        <f t="shared" si="38"/>
        <v>5</v>
      </c>
      <c r="AB39" s="8">
        <f t="shared" si="38"/>
        <v>5</v>
      </c>
      <c r="AC39" s="8">
        <f t="shared" si="38"/>
        <v>5</v>
      </c>
      <c r="AD39" s="8">
        <f t="shared" si="38"/>
        <v>5</v>
      </c>
      <c r="AE39" s="8">
        <f t="shared" si="38"/>
        <v>5</v>
      </c>
      <c r="AF39" s="8">
        <f t="shared" si="38"/>
        <v>5</v>
      </c>
      <c r="AG39" s="8">
        <f t="shared" si="38"/>
        <v>5</v>
      </c>
      <c r="AH39" s="8">
        <f t="shared" si="38"/>
        <v>5</v>
      </c>
      <c r="AI39" s="8">
        <f t="shared" si="38"/>
        <v>5</v>
      </c>
      <c r="AJ39" s="8">
        <f t="shared" si="38"/>
        <v>5</v>
      </c>
      <c r="AK39" s="8">
        <f t="shared" si="38"/>
        <v>5</v>
      </c>
      <c r="AL39" s="8">
        <f t="shared" si="38"/>
        <v>5</v>
      </c>
      <c r="AM39" s="8">
        <f t="shared" si="38"/>
        <v>4</v>
      </c>
      <c r="AN39" s="8">
        <f t="shared" si="38"/>
        <v>4</v>
      </c>
      <c r="AO39" s="8">
        <f t="shared" si="38"/>
        <v>4</v>
      </c>
      <c r="AP39" s="8">
        <f t="shared" si="38"/>
        <v>4</v>
      </c>
      <c r="AQ39" s="8">
        <f t="shared" si="38"/>
        <v>4</v>
      </c>
      <c r="AR39" s="8">
        <f t="shared" si="38"/>
        <v>4</v>
      </c>
      <c r="AS39" s="8">
        <f t="shared" si="38"/>
        <v>4</v>
      </c>
      <c r="AT39" s="8">
        <f t="shared" si="38"/>
        <v>4</v>
      </c>
      <c r="AU39" s="8">
        <v>0</v>
      </c>
      <c r="AV39" s="8">
        <v>0</v>
      </c>
      <c r="AW39" s="8">
        <v>0</v>
      </c>
      <c r="AX39" s="128">
        <f t="shared" si="34"/>
        <v>102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77">
        <f t="shared" si="2"/>
        <v>200</v>
      </c>
    </row>
    <row r="40" spans="1:59" x14ac:dyDescent="0.25">
      <c r="A40" s="271"/>
      <c r="B40" s="303"/>
      <c r="C40" s="300"/>
      <c r="D40" s="25" t="s">
        <v>59</v>
      </c>
      <c r="E40" s="8">
        <f t="shared" ref="E40:T40" si="39">E42+E44+E52</f>
        <v>3</v>
      </c>
      <c r="F40" s="8">
        <f t="shared" si="39"/>
        <v>3</v>
      </c>
      <c r="G40" s="8">
        <f t="shared" si="39"/>
        <v>3</v>
      </c>
      <c r="H40" s="8">
        <f t="shared" si="39"/>
        <v>3</v>
      </c>
      <c r="I40" s="8">
        <f t="shared" si="39"/>
        <v>3</v>
      </c>
      <c r="J40" s="8">
        <f t="shared" si="39"/>
        <v>3</v>
      </c>
      <c r="K40" s="8">
        <f t="shared" si="39"/>
        <v>3</v>
      </c>
      <c r="L40" s="8">
        <f t="shared" si="39"/>
        <v>3</v>
      </c>
      <c r="M40" s="8">
        <f t="shared" si="39"/>
        <v>3</v>
      </c>
      <c r="N40" s="8">
        <f t="shared" si="39"/>
        <v>3</v>
      </c>
      <c r="O40" s="8">
        <f t="shared" si="39"/>
        <v>3</v>
      </c>
      <c r="P40" s="8">
        <f t="shared" si="39"/>
        <v>3</v>
      </c>
      <c r="Q40" s="8">
        <f t="shared" si="39"/>
        <v>3</v>
      </c>
      <c r="R40" s="8">
        <f t="shared" si="39"/>
        <v>3</v>
      </c>
      <c r="S40" s="8">
        <f t="shared" si="39"/>
        <v>3.5</v>
      </c>
      <c r="T40" s="8">
        <f t="shared" si="39"/>
        <v>3.5</v>
      </c>
      <c r="U40" s="8">
        <v>0</v>
      </c>
      <c r="V40" s="74">
        <f t="shared" si="14"/>
        <v>49</v>
      </c>
      <c r="W40" s="25">
        <v>0</v>
      </c>
      <c r="X40" s="25">
        <v>0</v>
      </c>
      <c r="Y40" s="8">
        <f>Y42+Y44</f>
        <v>2.5</v>
      </c>
      <c r="Z40" s="8">
        <f t="shared" ref="Z40:AT40" si="40">Z42+Z44</f>
        <v>2.5</v>
      </c>
      <c r="AA40" s="8">
        <f t="shared" si="40"/>
        <v>2.5</v>
      </c>
      <c r="AB40" s="8">
        <f t="shared" si="40"/>
        <v>2.5</v>
      </c>
      <c r="AC40" s="8">
        <f t="shared" si="40"/>
        <v>2.5</v>
      </c>
      <c r="AD40" s="8">
        <f t="shared" si="40"/>
        <v>2.5</v>
      </c>
      <c r="AE40" s="8">
        <f t="shared" si="40"/>
        <v>2.5</v>
      </c>
      <c r="AF40" s="8">
        <f t="shared" si="40"/>
        <v>2.5</v>
      </c>
      <c r="AG40" s="8">
        <f t="shared" si="40"/>
        <v>2.5</v>
      </c>
      <c r="AH40" s="8">
        <f t="shared" si="40"/>
        <v>2.5</v>
      </c>
      <c r="AI40" s="8">
        <f t="shared" si="40"/>
        <v>2.5</v>
      </c>
      <c r="AJ40" s="8">
        <f t="shared" si="40"/>
        <v>2.5</v>
      </c>
      <c r="AK40" s="8">
        <f t="shared" si="40"/>
        <v>2.5</v>
      </c>
      <c r="AL40" s="8">
        <f t="shared" si="40"/>
        <v>2.5</v>
      </c>
      <c r="AM40" s="8">
        <f t="shared" si="40"/>
        <v>2</v>
      </c>
      <c r="AN40" s="8">
        <f t="shared" si="40"/>
        <v>2</v>
      </c>
      <c r="AO40" s="8">
        <f t="shared" si="40"/>
        <v>2</v>
      </c>
      <c r="AP40" s="8">
        <f t="shared" si="40"/>
        <v>2</v>
      </c>
      <c r="AQ40" s="8">
        <f t="shared" si="40"/>
        <v>2</v>
      </c>
      <c r="AR40" s="8">
        <f t="shared" si="40"/>
        <v>2</v>
      </c>
      <c r="AS40" s="8">
        <f t="shared" si="40"/>
        <v>2</v>
      </c>
      <c r="AT40" s="8">
        <f t="shared" si="40"/>
        <v>2</v>
      </c>
      <c r="AU40" s="8">
        <v>0</v>
      </c>
      <c r="AV40" s="8">
        <v>0</v>
      </c>
      <c r="AW40" s="8">
        <v>0</v>
      </c>
      <c r="AX40" s="128">
        <f t="shared" si="34"/>
        <v>51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77">
        <f t="shared" si="2"/>
        <v>100</v>
      </c>
    </row>
    <row r="41" spans="1:59" x14ac:dyDescent="0.25">
      <c r="A41" s="271"/>
      <c r="B41" s="260" t="s">
        <v>108</v>
      </c>
      <c r="C41" s="284" t="s">
        <v>202</v>
      </c>
      <c r="D41" s="73" t="s">
        <v>58</v>
      </c>
      <c r="E41" s="47">
        <v>4</v>
      </c>
      <c r="F41" s="47">
        <v>4</v>
      </c>
      <c r="G41" s="47">
        <v>4</v>
      </c>
      <c r="H41" s="47">
        <v>4</v>
      </c>
      <c r="I41" s="47">
        <v>4</v>
      </c>
      <c r="J41" s="47">
        <v>4</v>
      </c>
      <c r="K41" s="47">
        <v>4</v>
      </c>
      <c r="L41" s="47">
        <v>4</v>
      </c>
      <c r="M41" s="47">
        <v>4</v>
      </c>
      <c r="N41" s="47">
        <v>4</v>
      </c>
      <c r="O41" s="47">
        <v>4</v>
      </c>
      <c r="P41" s="47">
        <v>4</v>
      </c>
      <c r="Q41" s="47">
        <v>4</v>
      </c>
      <c r="R41" s="47">
        <v>4</v>
      </c>
      <c r="S41" s="47">
        <v>5</v>
      </c>
      <c r="T41" s="47">
        <v>5</v>
      </c>
      <c r="U41" s="83">
        <v>0</v>
      </c>
      <c r="V41" s="188">
        <f t="shared" si="14"/>
        <v>66</v>
      </c>
      <c r="W41" s="23">
        <v>0</v>
      </c>
      <c r="X41" s="23">
        <v>0</v>
      </c>
      <c r="Y41" s="47">
        <v>3</v>
      </c>
      <c r="Z41" s="47">
        <v>3</v>
      </c>
      <c r="AA41" s="47">
        <v>3</v>
      </c>
      <c r="AB41" s="47">
        <v>3</v>
      </c>
      <c r="AC41" s="47">
        <v>3</v>
      </c>
      <c r="AD41" s="47">
        <v>3</v>
      </c>
      <c r="AE41" s="47">
        <v>3</v>
      </c>
      <c r="AF41" s="47">
        <v>3</v>
      </c>
      <c r="AG41" s="47">
        <v>3</v>
      </c>
      <c r="AH41" s="47">
        <v>3</v>
      </c>
      <c r="AI41" s="47">
        <v>3</v>
      </c>
      <c r="AJ41" s="47">
        <v>3</v>
      </c>
      <c r="AK41" s="47">
        <v>3</v>
      </c>
      <c r="AL41" s="47">
        <v>3</v>
      </c>
      <c r="AM41" s="47">
        <v>3</v>
      </c>
      <c r="AN41" s="47">
        <v>3</v>
      </c>
      <c r="AO41" s="47">
        <v>3</v>
      </c>
      <c r="AP41" s="47">
        <v>3</v>
      </c>
      <c r="AQ41" s="47">
        <v>3</v>
      </c>
      <c r="AR41" s="47">
        <v>3</v>
      </c>
      <c r="AS41" s="47">
        <v>3</v>
      </c>
      <c r="AT41" s="47">
        <v>3</v>
      </c>
      <c r="AU41" s="86">
        <v>0</v>
      </c>
      <c r="AV41" s="87">
        <v>0</v>
      </c>
      <c r="AW41" s="87">
        <v>0</v>
      </c>
      <c r="AX41" s="189">
        <f t="shared" si="34"/>
        <v>66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77">
        <f t="shared" si="2"/>
        <v>132</v>
      </c>
    </row>
    <row r="42" spans="1:59" x14ac:dyDescent="0.25">
      <c r="A42" s="271"/>
      <c r="B42" s="260"/>
      <c r="C42" s="285"/>
      <c r="D42" s="73" t="s">
        <v>59</v>
      </c>
      <c r="E42" s="144">
        <f>E41/2</f>
        <v>2</v>
      </c>
      <c r="F42" s="144">
        <f t="shared" ref="F42:T42" si="41">F41/2</f>
        <v>2</v>
      </c>
      <c r="G42" s="144">
        <f t="shared" si="41"/>
        <v>2</v>
      </c>
      <c r="H42" s="144">
        <f t="shared" si="41"/>
        <v>2</v>
      </c>
      <c r="I42" s="144">
        <f t="shared" si="41"/>
        <v>2</v>
      </c>
      <c r="J42" s="144">
        <f t="shared" si="41"/>
        <v>2</v>
      </c>
      <c r="K42" s="144">
        <f t="shared" si="41"/>
        <v>2</v>
      </c>
      <c r="L42" s="144">
        <f t="shared" si="41"/>
        <v>2</v>
      </c>
      <c r="M42" s="144">
        <f t="shared" si="41"/>
        <v>2</v>
      </c>
      <c r="N42" s="144">
        <f t="shared" si="41"/>
        <v>2</v>
      </c>
      <c r="O42" s="144">
        <f t="shared" si="41"/>
        <v>2</v>
      </c>
      <c r="P42" s="144">
        <f t="shared" si="41"/>
        <v>2</v>
      </c>
      <c r="Q42" s="144">
        <f t="shared" si="41"/>
        <v>2</v>
      </c>
      <c r="R42" s="144">
        <f t="shared" si="41"/>
        <v>2</v>
      </c>
      <c r="S42" s="144">
        <f t="shared" si="41"/>
        <v>2.5</v>
      </c>
      <c r="T42" s="144">
        <f t="shared" si="41"/>
        <v>2.5</v>
      </c>
      <c r="U42" s="83">
        <v>0</v>
      </c>
      <c r="V42" s="74">
        <f t="shared" si="14"/>
        <v>33</v>
      </c>
      <c r="W42" s="23">
        <v>0</v>
      </c>
      <c r="X42" s="23">
        <v>0</v>
      </c>
      <c r="Y42" s="144">
        <f>Y41/2</f>
        <v>1.5</v>
      </c>
      <c r="Z42" s="144">
        <f t="shared" ref="Z42:AT42" si="42">Z41/2</f>
        <v>1.5</v>
      </c>
      <c r="AA42" s="144">
        <f t="shared" si="42"/>
        <v>1.5</v>
      </c>
      <c r="AB42" s="144">
        <f t="shared" si="42"/>
        <v>1.5</v>
      </c>
      <c r="AC42" s="144">
        <f t="shared" si="42"/>
        <v>1.5</v>
      </c>
      <c r="AD42" s="144">
        <f t="shared" si="42"/>
        <v>1.5</v>
      </c>
      <c r="AE42" s="144">
        <f t="shared" si="42"/>
        <v>1.5</v>
      </c>
      <c r="AF42" s="144">
        <f t="shared" si="42"/>
        <v>1.5</v>
      </c>
      <c r="AG42" s="144">
        <f t="shared" si="42"/>
        <v>1.5</v>
      </c>
      <c r="AH42" s="144">
        <f t="shared" si="42"/>
        <v>1.5</v>
      </c>
      <c r="AI42" s="144">
        <f t="shared" si="42"/>
        <v>1.5</v>
      </c>
      <c r="AJ42" s="144">
        <f t="shared" si="42"/>
        <v>1.5</v>
      </c>
      <c r="AK42" s="144">
        <f t="shared" si="42"/>
        <v>1.5</v>
      </c>
      <c r="AL42" s="144">
        <f t="shared" si="42"/>
        <v>1.5</v>
      </c>
      <c r="AM42" s="144">
        <f t="shared" si="42"/>
        <v>1.5</v>
      </c>
      <c r="AN42" s="144">
        <f t="shared" si="42"/>
        <v>1.5</v>
      </c>
      <c r="AO42" s="144">
        <f t="shared" si="42"/>
        <v>1.5</v>
      </c>
      <c r="AP42" s="144">
        <f t="shared" si="42"/>
        <v>1.5</v>
      </c>
      <c r="AQ42" s="144">
        <f t="shared" si="42"/>
        <v>1.5</v>
      </c>
      <c r="AR42" s="144">
        <f t="shared" si="42"/>
        <v>1.5</v>
      </c>
      <c r="AS42" s="144">
        <f t="shared" si="42"/>
        <v>1.5</v>
      </c>
      <c r="AT42" s="144">
        <f t="shared" si="42"/>
        <v>1.5</v>
      </c>
      <c r="AU42" s="164">
        <v>0</v>
      </c>
      <c r="AV42" s="115">
        <v>0</v>
      </c>
      <c r="AW42" s="115">
        <v>0</v>
      </c>
      <c r="AX42" s="128">
        <f t="shared" si="34"/>
        <v>33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77">
        <f t="shared" si="2"/>
        <v>66</v>
      </c>
    </row>
    <row r="43" spans="1:59" ht="15" customHeight="1" x14ac:dyDescent="0.25">
      <c r="A43" s="271"/>
      <c r="B43" s="260" t="s">
        <v>97</v>
      </c>
      <c r="C43" s="284" t="s">
        <v>111</v>
      </c>
      <c r="D43" s="73" t="s">
        <v>58</v>
      </c>
      <c r="E43" s="47">
        <v>2</v>
      </c>
      <c r="F43" s="47">
        <v>2</v>
      </c>
      <c r="G43" s="47">
        <v>2</v>
      </c>
      <c r="H43" s="47">
        <v>2</v>
      </c>
      <c r="I43" s="47">
        <v>2</v>
      </c>
      <c r="J43" s="47">
        <v>2</v>
      </c>
      <c r="K43" s="47">
        <v>2</v>
      </c>
      <c r="L43" s="47">
        <v>2</v>
      </c>
      <c r="M43" s="47">
        <v>2</v>
      </c>
      <c r="N43" s="47">
        <v>2</v>
      </c>
      <c r="O43" s="47">
        <v>2</v>
      </c>
      <c r="P43" s="47">
        <v>2</v>
      </c>
      <c r="Q43" s="47">
        <v>2</v>
      </c>
      <c r="R43" s="47">
        <v>2</v>
      </c>
      <c r="S43" s="47">
        <v>2</v>
      </c>
      <c r="T43" s="47">
        <v>2</v>
      </c>
      <c r="U43" s="83">
        <v>0</v>
      </c>
      <c r="V43" s="188">
        <f t="shared" si="14"/>
        <v>32</v>
      </c>
      <c r="W43" s="23">
        <v>0</v>
      </c>
      <c r="X43" s="23">
        <v>0</v>
      </c>
      <c r="Y43" s="47">
        <v>2</v>
      </c>
      <c r="Z43" s="47">
        <v>2</v>
      </c>
      <c r="AA43" s="47">
        <v>2</v>
      </c>
      <c r="AB43" s="47">
        <v>2</v>
      </c>
      <c r="AC43" s="47">
        <v>2</v>
      </c>
      <c r="AD43" s="47">
        <v>2</v>
      </c>
      <c r="AE43" s="47">
        <v>2</v>
      </c>
      <c r="AF43" s="47">
        <v>2</v>
      </c>
      <c r="AG43" s="47">
        <v>2</v>
      </c>
      <c r="AH43" s="47">
        <v>2</v>
      </c>
      <c r="AI43" s="47">
        <v>2</v>
      </c>
      <c r="AJ43" s="47">
        <v>2</v>
      </c>
      <c r="AK43" s="47">
        <v>2</v>
      </c>
      <c r="AL43" s="47">
        <v>2</v>
      </c>
      <c r="AM43" s="47">
        <v>1</v>
      </c>
      <c r="AN43" s="47">
        <v>1</v>
      </c>
      <c r="AO43" s="47">
        <v>1</v>
      </c>
      <c r="AP43" s="47">
        <v>1</v>
      </c>
      <c r="AQ43" s="47">
        <v>1</v>
      </c>
      <c r="AR43" s="47">
        <v>1</v>
      </c>
      <c r="AS43" s="47">
        <v>1</v>
      </c>
      <c r="AT43" s="47">
        <v>1</v>
      </c>
      <c r="AU43" s="86">
        <v>0</v>
      </c>
      <c r="AV43" s="87">
        <v>0</v>
      </c>
      <c r="AW43" s="87">
        <v>0</v>
      </c>
      <c r="AX43" s="128">
        <f t="shared" si="34"/>
        <v>36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77">
        <f t="shared" si="2"/>
        <v>68</v>
      </c>
    </row>
    <row r="44" spans="1:59" x14ac:dyDescent="0.25">
      <c r="A44" s="271"/>
      <c r="B44" s="260"/>
      <c r="C44" s="285"/>
      <c r="D44" s="73" t="s">
        <v>59</v>
      </c>
      <c r="E44" s="144">
        <v>1</v>
      </c>
      <c r="F44" s="144">
        <v>1</v>
      </c>
      <c r="G44" s="144">
        <v>1</v>
      </c>
      <c r="H44" s="144">
        <v>1</v>
      </c>
      <c r="I44" s="144">
        <v>1</v>
      </c>
      <c r="J44" s="144">
        <v>1</v>
      </c>
      <c r="K44" s="144">
        <v>1</v>
      </c>
      <c r="L44" s="144">
        <v>1</v>
      </c>
      <c r="M44" s="144">
        <v>1</v>
      </c>
      <c r="N44" s="144">
        <v>1</v>
      </c>
      <c r="O44" s="144">
        <v>1</v>
      </c>
      <c r="P44" s="144">
        <v>1</v>
      </c>
      <c r="Q44" s="144">
        <v>1</v>
      </c>
      <c r="R44" s="144">
        <v>1</v>
      </c>
      <c r="S44" s="144">
        <v>1</v>
      </c>
      <c r="T44" s="144">
        <v>1</v>
      </c>
      <c r="U44" s="83">
        <v>0</v>
      </c>
      <c r="V44" s="74">
        <f t="shared" si="14"/>
        <v>16</v>
      </c>
      <c r="W44" s="23">
        <v>0</v>
      </c>
      <c r="X44" s="23">
        <v>0</v>
      </c>
      <c r="Y44" s="144">
        <f>Y43/2</f>
        <v>1</v>
      </c>
      <c r="Z44" s="144">
        <f t="shared" ref="Z44:AL44" si="43">Z43/2</f>
        <v>1</v>
      </c>
      <c r="AA44" s="144">
        <f t="shared" si="43"/>
        <v>1</v>
      </c>
      <c r="AB44" s="144">
        <f t="shared" si="43"/>
        <v>1</v>
      </c>
      <c r="AC44" s="144">
        <f t="shared" si="43"/>
        <v>1</v>
      </c>
      <c r="AD44" s="144">
        <f t="shared" si="43"/>
        <v>1</v>
      </c>
      <c r="AE44" s="144">
        <f t="shared" si="43"/>
        <v>1</v>
      </c>
      <c r="AF44" s="144">
        <f t="shared" si="43"/>
        <v>1</v>
      </c>
      <c r="AG44" s="144">
        <f t="shared" si="43"/>
        <v>1</v>
      </c>
      <c r="AH44" s="144">
        <f t="shared" si="43"/>
        <v>1</v>
      </c>
      <c r="AI44" s="144">
        <f t="shared" si="43"/>
        <v>1</v>
      </c>
      <c r="AJ44" s="144">
        <f t="shared" si="43"/>
        <v>1</v>
      </c>
      <c r="AK44" s="144">
        <f t="shared" si="43"/>
        <v>1</v>
      </c>
      <c r="AL44" s="144">
        <f t="shared" si="43"/>
        <v>1</v>
      </c>
      <c r="AM44" s="144">
        <f t="shared" ref="AM44:AN44" si="44">AM43/2</f>
        <v>0.5</v>
      </c>
      <c r="AN44" s="144">
        <f t="shared" si="44"/>
        <v>0.5</v>
      </c>
      <c r="AO44" s="144">
        <f t="shared" ref="AO44:AT44" si="45">AO43/2</f>
        <v>0.5</v>
      </c>
      <c r="AP44" s="144">
        <f t="shared" si="45"/>
        <v>0.5</v>
      </c>
      <c r="AQ44" s="144">
        <f t="shared" si="45"/>
        <v>0.5</v>
      </c>
      <c r="AR44" s="144">
        <f t="shared" si="45"/>
        <v>0.5</v>
      </c>
      <c r="AS44" s="144">
        <f t="shared" si="45"/>
        <v>0.5</v>
      </c>
      <c r="AT44" s="144">
        <f t="shared" si="45"/>
        <v>0.5</v>
      </c>
      <c r="AU44" s="164">
        <v>0</v>
      </c>
      <c r="AV44" s="115">
        <v>0</v>
      </c>
      <c r="AW44" s="115">
        <v>0</v>
      </c>
      <c r="AX44" s="128">
        <f t="shared" si="34"/>
        <v>18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77">
        <f t="shared" si="2"/>
        <v>34</v>
      </c>
    </row>
    <row r="45" spans="1:59" x14ac:dyDescent="0.25">
      <c r="A45" s="271"/>
      <c r="B45" s="287" t="s">
        <v>98</v>
      </c>
      <c r="C45" s="255" t="s">
        <v>99</v>
      </c>
      <c r="D45" s="123" t="s">
        <v>58</v>
      </c>
      <c r="E45" s="8">
        <f>E47+E53</f>
        <v>12</v>
      </c>
      <c r="F45" s="8">
        <f t="shared" ref="F45:T45" si="46">F47+F53</f>
        <v>12</v>
      </c>
      <c r="G45" s="8">
        <f t="shared" si="46"/>
        <v>12</v>
      </c>
      <c r="H45" s="8">
        <f t="shared" si="46"/>
        <v>12</v>
      </c>
      <c r="I45" s="8">
        <f t="shared" si="46"/>
        <v>12</v>
      </c>
      <c r="J45" s="8">
        <f t="shared" si="46"/>
        <v>12</v>
      </c>
      <c r="K45" s="8">
        <f t="shared" si="46"/>
        <v>12</v>
      </c>
      <c r="L45" s="8">
        <f t="shared" si="46"/>
        <v>12</v>
      </c>
      <c r="M45" s="8">
        <f t="shared" si="46"/>
        <v>12</v>
      </c>
      <c r="N45" s="8">
        <f t="shared" si="46"/>
        <v>12</v>
      </c>
      <c r="O45" s="8">
        <f t="shared" si="46"/>
        <v>12</v>
      </c>
      <c r="P45" s="8">
        <f t="shared" si="46"/>
        <v>12</v>
      </c>
      <c r="Q45" s="8">
        <f t="shared" si="46"/>
        <v>12</v>
      </c>
      <c r="R45" s="8">
        <f t="shared" si="46"/>
        <v>12</v>
      </c>
      <c r="S45" s="8">
        <f t="shared" si="46"/>
        <v>12</v>
      </c>
      <c r="T45" s="8">
        <f t="shared" si="46"/>
        <v>12</v>
      </c>
      <c r="U45" s="8">
        <v>0</v>
      </c>
      <c r="V45" s="8">
        <f t="shared" si="14"/>
        <v>192</v>
      </c>
      <c r="W45" s="123">
        <v>0</v>
      </c>
      <c r="X45" s="123">
        <v>0</v>
      </c>
      <c r="Y45" s="8">
        <f>Y47+Y53</f>
        <v>19</v>
      </c>
      <c r="Z45" s="8">
        <f t="shared" ref="Z45:AW45" si="47">Z47+Z53</f>
        <v>19</v>
      </c>
      <c r="AA45" s="8">
        <f t="shared" si="47"/>
        <v>19</v>
      </c>
      <c r="AB45" s="8">
        <f t="shared" si="47"/>
        <v>19</v>
      </c>
      <c r="AC45" s="8">
        <f t="shared" si="47"/>
        <v>19</v>
      </c>
      <c r="AD45" s="8">
        <f t="shared" si="47"/>
        <v>19</v>
      </c>
      <c r="AE45" s="8">
        <f t="shared" si="47"/>
        <v>19</v>
      </c>
      <c r="AF45" s="8">
        <f t="shared" si="47"/>
        <v>19</v>
      </c>
      <c r="AG45" s="8">
        <f t="shared" si="47"/>
        <v>19</v>
      </c>
      <c r="AH45" s="8">
        <f t="shared" si="47"/>
        <v>19</v>
      </c>
      <c r="AI45" s="8">
        <f t="shared" si="47"/>
        <v>19</v>
      </c>
      <c r="AJ45" s="8">
        <f t="shared" si="47"/>
        <v>19</v>
      </c>
      <c r="AK45" s="8">
        <f t="shared" si="47"/>
        <v>19</v>
      </c>
      <c r="AL45" s="8">
        <f t="shared" si="47"/>
        <v>19</v>
      </c>
      <c r="AM45" s="8">
        <f t="shared" si="47"/>
        <v>19</v>
      </c>
      <c r="AN45" s="8">
        <f t="shared" si="47"/>
        <v>19</v>
      </c>
      <c r="AO45" s="8">
        <f t="shared" si="47"/>
        <v>19</v>
      </c>
      <c r="AP45" s="8">
        <f t="shared" si="47"/>
        <v>19</v>
      </c>
      <c r="AQ45" s="8">
        <f t="shared" si="47"/>
        <v>20</v>
      </c>
      <c r="AR45" s="8">
        <f t="shared" si="47"/>
        <v>20</v>
      </c>
      <c r="AS45" s="8">
        <f t="shared" si="47"/>
        <v>19</v>
      </c>
      <c r="AT45" s="8">
        <f t="shared" si="47"/>
        <v>19</v>
      </c>
      <c r="AU45" s="8">
        <f t="shared" si="47"/>
        <v>36</v>
      </c>
      <c r="AV45" s="8">
        <f t="shared" si="47"/>
        <v>0</v>
      </c>
      <c r="AW45" s="8">
        <f t="shared" si="47"/>
        <v>0</v>
      </c>
      <c r="AX45" s="128">
        <f t="shared" ref="AX45:AX46" si="48">SUM(Y45:AW45)</f>
        <v>456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123">
        <v>0</v>
      </c>
      <c r="BG45" s="77">
        <f t="shared" si="2"/>
        <v>648</v>
      </c>
    </row>
    <row r="46" spans="1:59" x14ac:dyDescent="0.25">
      <c r="A46" s="271"/>
      <c r="B46" s="287"/>
      <c r="C46" s="256"/>
      <c r="D46" s="123" t="s">
        <v>59</v>
      </c>
      <c r="E46" s="8">
        <f>E48+E54</f>
        <v>6</v>
      </c>
      <c r="F46" s="8">
        <f t="shared" ref="F46:T46" si="49">F48+F54</f>
        <v>6</v>
      </c>
      <c r="G46" s="8">
        <f t="shared" si="49"/>
        <v>6</v>
      </c>
      <c r="H46" s="8">
        <f t="shared" si="49"/>
        <v>6</v>
      </c>
      <c r="I46" s="8">
        <f t="shared" si="49"/>
        <v>6</v>
      </c>
      <c r="J46" s="8">
        <f t="shared" si="49"/>
        <v>6</v>
      </c>
      <c r="K46" s="8">
        <f t="shared" si="49"/>
        <v>6</v>
      </c>
      <c r="L46" s="8">
        <f t="shared" si="49"/>
        <v>6</v>
      </c>
      <c r="M46" s="8">
        <f t="shared" si="49"/>
        <v>6</v>
      </c>
      <c r="N46" s="8">
        <f t="shared" si="49"/>
        <v>6</v>
      </c>
      <c r="O46" s="8">
        <f t="shared" si="49"/>
        <v>6</v>
      </c>
      <c r="P46" s="8">
        <f t="shared" si="49"/>
        <v>6</v>
      </c>
      <c r="Q46" s="8">
        <f t="shared" si="49"/>
        <v>6</v>
      </c>
      <c r="R46" s="8">
        <f t="shared" si="49"/>
        <v>6</v>
      </c>
      <c r="S46" s="8">
        <f t="shared" si="49"/>
        <v>6</v>
      </c>
      <c r="T46" s="8">
        <f t="shared" si="49"/>
        <v>6</v>
      </c>
      <c r="U46" s="8">
        <v>0</v>
      </c>
      <c r="V46" s="8">
        <f t="shared" si="14"/>
        <v>96</v>
      </c>
      <c r="W46" s="123">
        <v>0</v>
      </c>
      <c r="X46" s="123">
        <v>0</v>
      </c>
      <c r="Y46" s="8">
        <f>Y48+Y54</f>
        <v>9.5</v>
      </c>
      <c r="Z46" s="8">
        <f t="shared" ref="Z46:AW46" si="50">Z48+Z54</f>
        <v>9.5</v>
      </c>
      <c r="AA46" s="8">
        <f t="shared" si="50"/>
        <v>9.5</v>
      </c>
      <c r="AB46" s="8">
        <f t="shared" si="50"/>
        <v>9.5</v>
      </c>
      <c r="AC46" s="8">
        <f t="shared" si="50"/>
        <v>9.5</v>
      </c>
      <c r="AD46" s="8">
        <f t="shared" si="50"/>
        <v>9.5</v>
      </c>
      <c r="AE46" s="8">
        <f t="shared" si="50"/>
        <v>9.5</v>
      </c>
      <c r="AF46" s="8">
        <f t="shared" si="50"/>
        <v>9.5</v>
      </c>
      <c r="AG46" s="8">
        <f t="shared" si="50"/>
        <v>9.5</v>
      </c>
      <c r="AH46" s="8">
        <f t="shared" si="50"/>
        <v>9.5</v>
      </c>
      <c r="AI46" s="8">
        <f t="shared" si="50"/>
        <v>9.5</v>
      </c>
      <c r="AJ46" s="8">
        <f t="shared" si="50"/>
        <v>9.5</v>
      </c>
      <c r="AK46" s="8">
        <f t="shared" si="50"/>
        <v>9.5</v>
      </c>
      <c r="AL46" s="8">
        <f t="shared" si="50"/>
        <v>9.5</v>
      </c>
      <c r="AM46" s="8">
        <f t="shared" si="50"/>
        <v>9.5</v>
      </c>
      <c r="AN46" s="8">
        <f t="shared" si="50"/>
        <v>9.5</v>
      </c>
      <c r="AO46" s="8">
        <f t="shared" si="50"/>
        <v>9.5</v>
      </c>
      <c r="AP46" s="8">
        <f t="shared" si="50"/>
        <v>9.5</v>
      </c>
      <c r="AQ46" s="8">
        <f t="shared" si="50"/>
        <v>10</v>
      </c>
      <c r="AR46" s="8">
        <f t="shared" si="50"/>
        <v>10</v>
      </c>
      <c r="AS46" s="8">
        <f t="shared" si="50"/>
        <v>9.5</v>
      </c>
      <c r="AT46" s="8">
        <f t="shared" si="50"/>
        <v>9.5</v>
      </c>
      <c r="AU46" s="8">
        <f t="shared" si="50"/>
        <v>0</v>
      </c>
      <c r="AV46" s="8">
        <f t="shared" si="50"/>
        <v>0</v>
      </c>
      <c r="AW46" s="8">
        <f t="shared" si="50"/>
        <v>0</v>
      </c>
      <c r="AX46" s="128">
        <f t="shared" si="48"/>
        <v>210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123">
        <v>0</v>
      </c>
      <c r="BG46" s="77">
        <f t="shared" si="2"/>
        <v>306</v>
      </c>
    </row>
    <row r="47" spans="1:59" x14ac:dyDescent="0.25">
      <c r="A47" s="271"/>
      <c r="B47" s="253" t="s">
        <v>100</v>
      </c>
      <c r="C47" s="255" t="s">
        <v>198</v>
      </c>
      <c r="D47" s="123" t="s">
        <v>58</v>
      </c>
      <c r="E47" s="8">
        <f>E49</f>
        <v>6</v>
      </c>
      <c r="F47" s="8">
        <f t="shared" ref="F47:T47" si="51">F49</f>
        <v>6</v>
      </c>
      <c r="G47" s="8">
        <f t="shared" si="51"/>
        <v>6</v>
      </c>
      <c r="H47" s="8">
        <f t="shared" si="51"/>
        <v>6</v>
      </c>
      <c r="I47" s="8">
        <f t="shared" si="51"/>
        <v>6</v>
      </c>
      <c r="J47" s="8">
        <f t="shared" si="51"/>
        <v>6</v>
      </c>
      <c r="K47" s="8">
        <f t="shared" si="51"/>
        <v>6</v>
      </c>
      <c r="L47" s="8">
        <f t="shared" si="51"/>
        <v>6</v>
      </c>
      <c r="M47" s="8">
        <f t="shared" si="51"/>
        <v>6</v>
      </c>
      <c r="N47" s="8">
        <f t="shared" si="51"/>
        <v>6</v>
      </c>
      <c r="O47" s="8">
        <f t="shared" si="51"/>
        <v>6</v>
      </c>
      <c r="P47" s="8">
        <f t="shared" si="51"/>
        <v>6</v>
      </c>
      <c r="Q47" s="8">
        <f t="shared" si="51"/>
        <v>6</v>
      </c>
      <c r="R47" s="8">
        <f t="shared" si="51"/>
        <v>6</v>
      </c>
      <c r="S47" s="8">
        <f t="shared" si="51"/>
        <v>6</v>
      </c>
      <c r="T47" s="8">
        <f t="shared" si="51"/>
        <v>6</v>
      </c>
      <c r="U47" s="8">
        <v>0</v>
      </c>
      <c r="V47" s="8">
        <f t="shared" si="14"/>
        <v>96</v>
      </c>
      <c r="W47" s="123">
        <v>0</v>
      </c>
      <c r="X47" s="123">
        <v>0</v>
      </c>
      <c r="Y47" s="8">
        <f>Y49+Y51</f>
        <v>7</v>
      </c>
      <c r="Z47" s="8">
        <f t="shared" ref="Z47:AW47" si="52">Z49+Z51</f>
        <v>7</v>
      </c>
      <c r="AA47" s="8">
        <f t="shared" si="52"/>
        <v>7</v>
      </c>
      <c r="AB47" s="8">
        <f t="shared" si="52"/>
        <v>7</v>
      </c>
      <c r="AC47" s="8">
        <f t="shared" si="52"/>
        <v>7</v>
      </c>
      <c r="AD47" s="8">
        <f t="shared" si="52"/>
        <v>7</v>
      </c>
      <c r="AE47" s="8">
        <f t="shared" si="52"/>
        <v>7</v>
      </c>
      <c r="AF47" s="8">
        <f t="shared" si="52"/>
        <v>7</v>
      </c>
      <c r="AG47" s="8">
        <f t="shared" si="52"/>
        <v>7</v>
      </c>
      <c r="AH47" s="8">
        <f t="shared" si="52"/>
        <v>7</v>
      </c>
      <c r="AI47" s="8">
        <f t="shared" si="52"/>
        <v>7</v>
      </c>
      <c r="AJ47" s="8">
        <f t="shared" si="52"/>
        <v>7</v>
      </c>
      <c r="AK47" s="8">
        <f t="shared" si="52"/>
        <v>7</v>
      </c>
      <c r="AL47" s="8">
        <f t="shared" si="52"/>
        <v>7</v>
      </c>
      <c r="AM47" s="8">
        <f t="shared" si="52"/>
        <v>7</v>
      </c>
      <c r="AN47" s="8">
        <f t="shared" si="52"/>
        <v>7</v>
      </c>
      <c r="AO47" s="8">
        <f t="shared" si="52"/>
        <v>7</v>
      </c>
      <c r="AP47" s="8">
        <f t="shared" si="52"/>
        <v>7</v>
      </c>
      <c r="AQ47" s="8">
        <f t="shared" si="52"/>
        <v>8</v>
      </c>
      <c r="AR47" s="8">
        <f t="shared" si="52"/>
        <v>8</v>
      </c>
      <c r="AS47" s="8">
        <f t="shared" si="52"/>
        <v>7</v>
      </c>
      <c r="AT47" s="8">
        <f t="shared" si="52"/>
        <v>7</v>
      </c>
      <c r="AU47" s="8">
        <f t="shared" si="52"/>
        <v>36</v>
      </c>
      <c r="AV47" s="8">
        <f t="shared" si="52"/>
        <v>0</v>
      </c>
      <c r="AW47" s="8">
        <f t="shared" si="52"/>
        <v>0</v>
      </c>
      <c r="AX47" s="128">
        <f>SUM(Y47:AW47)</f>
        <v>192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77">
        <f t="shared" si="2"/>
        <v>288</v>
      </c>
    </row>
    <row r="48" spans="1:59" ht="15" customHeight="1" x14ac:dyDescent="0.25">
      <c r="A48" s="271"/>
      <c r="B48" s="254"/>
      <c r="C48" s="256"/>
      <c r="D48" s="123" t="s">
        <v>59</v>
      </c>
      <c r="E48" s="8">
        <f>E50</f>
        <v>3</v>
      </c>
      <c r="F48" s="8">
        <f t="shared" ref="F48:T48" si="53">F50</f>
        <v>3</v>
      </c>
      <c r="G48" s="8">
        <f t="shared" si="53"/>
        <v>3</v>
      </c>
      <c r="H48" s="8">
        <f t="shared" si="53"/>
        <v>3</v>
      </c>
      <c r="I48" s="8">
        <f t="shared" si="53"/>
        <v>3</v>
      </c>
      <c r="J48" s="8">
        <f t="shared" si="53"/>
        <v>3</v>
      </c>
      <c r="K48" s="8">
        <f t="shared" si="53"/>
        <v>3</v>
      </c>
      <c r="L48" s="8">
        <f t="shared" si="53"/>
        <v>3</v>
      </c>
      <c r="M48" s="8">
        <f t="shared" si="53"/>
        <v>3</v>
      </c>
      <c r="N48" s="8">
        <f t="shared" si="53"/>
        <v>3</v>
      </c>
      <c r="O48" s="8">
        <f t="shared" si="53"/>
        <v>3</v>
      </c>
      <c r="P48" s="8">
        <f t="shared" si="53"/>
        <v>3</v>
      </c>
      <c r="Q48" s="8">
        <f t="shared" si="53"/>
        <v>3</v>
      </c>
      <c r="R48" s="8">
        <f t="shared" si="53"/>
        <v>3</v>
      </c>
      <c r="S48" s="8">
        <f t="shared" si="53"/>
        <v>3</v>
      </c>
      <c r="T48" s="8">
        <f t="shared" si="53"/>
        <v>3</v>
      </c>
      <c r="U48" s="8">
        <v>0</v>
      </c>
      <c r="V48" s="8">
        <f t="shared" si="14"/>
        <v>48</v>
      </c>
      <c r="W48" s="123">
        <v>0</v>
      </c>
      <c r="X48" s="123">
        <v>0</v>
      </c>
      <c r="Y48" s="8">
        <f>Y50</f>
        <v>3.5</v>
      </c>
      <c r="Z48" s="8">
        <f t="shared" ref="Z48:AW48" si="54">Z50</f>
        <v>3.5</v>
      </c>
      <c r="AA48" s="8">
        <f t="shared" si="54"/>
        <v>3.5</v>
      </c>
      <c r="AB48" s="8">
        <f t="shared" si="54"/>
        <v>3.5</v>
      </c>
      <c r="AC48" s="8">
        <f t="shared" si="54"/>
        <v>3.5</v>
      </c>
      <c r="AD48" s="8">
        <f t="shared" si="54"/>
        <v>3.5</v>
      </c>
      <c r="AE48" s="8">
        <f t="shared" si="54"/>
        <v>3.5</v>
      </c>
      <c r="AF48" s="8">
        <f t="shared" si="54"/>
        <v>3.5</v>
      </c>
      <c r="AG48" s="8">
        <f t="shared" si="54"/>
        <v>3.5</v>
      </c>
      <c r="AH48" s="8">
        <f t="shared" si="54"/>
        <v>3.5</v>
      </c>
      <c r="AI48" s="8">
        <f t="shared" si="54"/>
        <v>3.5</v>
      </c>
      <c r="AJ48" s="8">
        <f t="shared" si="54"/>
        <v>3.5</v>
      </c>
      <c r="AK48" s="8">
        <f t="shared" si="54"/>
        <v>3.5</v>
      </c>
      <c r="AL48" s="8">
        <f t="shared" si="54"/>
        <v>3.5</v>
      </c>
      <c r="AM48" s="8">
        <f t="shared" si="54"/>
        <v>3.5</v>
      </c>
      <c r="AN48" s="8">
        <f t="shared" si="54"/>
        <v>3.5</v>
      </c>
      <c r="AO48" s="8">
        <f t="shared" si="54"/>
        <v>3.5</v>
      </c>
      <c r="AP48" s="8">
        <f t="shared" si="54"/>
        <v>3.5</v>
      </c>
      <c r="AQ48" s="8">
        <f t="shared" si="54"/>
        <v>4</v>
      </c>
      <c r="AR48" s="8">
        <f t="shared" si="54"/>
        <v>4</v>
      </c>
      <c r="AS48" s="8">
        <f t="shared" si="54"/>
        <v>3.5</v>
      </c>
      <c r="AT48" s="8">
        <f t="shared" si="54"/>
        <v>3.5</v>
      </c>
      <c r="AU48" s="8">
        <f t="shared" si="54"/>
        <v>0</v>
      </c>
      <c r="AV48" s="8">
        <f t="shared" si="54"/>
        <v>0</v>
      </c>
      <c r="AW48" s="8">
        <f t="shared" si="54"/>
        <v>0</v>
      </c>
      <c r="AX48" s="128">
        <f t="shared" ref="AX48:AX63" si="55">SUM(Y48:AW48)</f>
        <v>78</v>
      </c>
      <c r="AY48" s="123">
        <v>0</v>
      </c>
      <c r="AZ48" s="123">
        <v>0</v>
      </c>
      <c r="BA48" s="123">
        <v>0</v>
      </c>
      <c r="BB48" s="123">
        <v>0</v>
      </c>
      <c r="BC48" s="123">
        <v>0</v>
      </c>
      <c r="BD48" s="123">
        <v>0</v>
      </c>
      <c r="BE48" s="123">
        <v>0</v>
      </c>
      <c r="BF48" s="123">
        <v>0</v>
      </c>
      <c r="BG48" s="77">
        <f t="shared" si="2"/>
        <v>126</v>
      </c>
    </row>
    <row r="49" spans="1:59" ht="15" customHeight="1" x14ac:dyDescent="0.25">
      <c r="A49" s="271"/>
      <c r="B49" s="265" t="s">
        <v>134</v>
      </c>
      <c r="C49" s="284" t="s">
        <v>199</v>
      </c>
      <c r="D49" s="73" t="s">
        <v>58</v>
      </c>
      <c r="E49" s="47">
        <v>6</v>
      </c>
      <c r="F49" s="47">
        <v>6</v>
      </c>
      <c r="G49" s="47">
        <v>6</v>
      </c>
      <c r="H49" s="47">
        <v>6</v>
      </c>
      <c r="I49" s="47">
        <v>6</v>
      </c>
      <c r="J49" s="47">
        <v>6</v>
      </c>
      <c r="K49" s="47">
        <v>6</v>
      </c>
      <c r="L49" s="47">
        <v>6</v>
      </c>
      <c r="M49" s="47">
        <v>6</v>
      </c>
      <c r="N49" s="47">
        <v>6</v>
      </c>
      <c r="O49" s="47">
        <v>6</v>
      </c>
      <c r="P49" s="47">
        <v>6</v>
      </c>
      <c r="Q49" s="47">
        <v>6</v>
      </c>
      <c r="R49" s="47">
        <v>6</v>
      </c>
      <c r="S49" s="47">
        <v>6</v>
      </c>
      <c r="T49" s="47">
        <v>6</v>
      </c>
      <c r="U49" s="83">
        <v>0</v>
      </c>
      <c r="V49" s="188">
        <f t="shared" si="14"/>
        <v>96</v>
      </c>
      <c r="W49" s="23">
        <v>0</v>
      </c>
      <c r="X49" s="23">
        <v>0</v>
      </c>
      <c r="Y49" s="140">
        <v>7</v>
      </c>
      <c r="Z49" s="140">
        <v>7</v>
      </c>
      <c r="AA49" s="126">
        <v>7</v>
      </c>
      <c r="AB49" s="126">
        <v>7</v>
      </c>
      <c r="AC49" s="126">
        <v>7</v>
      </c>
      <c r="AD49" s="126">
        <v>7</v>
      </c>
      <c r="AE49" s="126">
        <v>7</v>
      </c>
      <c r="AF49" s="126">
        <v>7</v>
      </c>
      <c r="AG49" s="126">
        <v>7</v>
      </c>
      <c r="AH49" s="126">
        <v>7</v>
      </c>
      <c r="AI49" s="126">
        <v>7</v>
      </c>
      <c r="AJ49" s="126">
        <v>7</v>
      </c>
      <c r="AK49" s="126">
        <v>7</v>
      </c>
      <c r="AL49" s="126">
        <v>7</v>
      </c>
      <c r="AM49" s="140">
        <v>7</v>
      </c>
      <c r="AN49" s="140">
        <v>7</v>
      </c>
      <c r="AO49" s="126">
        <v>7</v>
      </c>
      <c r="AP49" s="126">
        <v>7</v>
      </c>
      <c r="AQ49" s="126">
        <v>8</v>
      </c>
      <c r="AR49" s="140">
        <v>8</v>
      </c>
      <c r="AS49" s="126">
        <v>7</v>
      </c>
      <c r="AT49" s="126">
        <v>7</v>
      </c>
      <c r="AU49" s="86">
        <v>0</v>
      </c>
      <c r="AV49" s="87">
        <v>0</v>
      </c>
      <c r="AW49" s="87">
        <v>0</v>
      </c>
      <c r="AX49" s="189">
        <f t="shared" si="55"/>
        <v>156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77">
        <f t="shared" si="2"/>
        <v>252</v>
      </c>
    </row>
    <row r="50" spans="1:59" x14ac:dyDescent="0.25">
      <c r="A50" s="271"/>
      <c r="B50" s="266"/>
      <c r="C50" s="285"/>
      <c r="D50" s="73" t="s">
        <v>59</v>
      </c>
      <c r="E50" s="144">
        <v>3</v>
      </c>
      <c r="F50" s="144">
        <v>3</v>
      </c>
      <c r="G50" s="144">
        <v>3</v>
      </c>
      <c r="H50" s="144">
        <v>3</v>
      </c>
      <c r="I50" s="144">
        <v>3</v>
      </c>
      <c r="J50" s="144">
        <v>3</v>
      </c>
      <c r="K50" s="144">
        <v>3</v>
      </c>
      <c r="L50" s="144">
        <v>3</v>
      </c>
      <c r="M50" s="144">
        <v>3</v>
      </c>
      <c r="N50" s="144">
        <v>3</v>
      </c>
      <c r="O50" s="144">
        <v>3</v>
      </c>
      <c r="P50" s="144">
        <v>3</v>
      </c>
      <c r="Q50" s="144">
        <v>3</v>
      </c>
      <c r="R50" s="144">
        <v>3</v>
      </c>
      <c r="S50" s="144">
        <v>3</v>
      </c>
      <c r="T50" s="144">
        <v>3</v>
      </c>
      <c r="U50" s="83">
        <v>0</v>
      </c>
      <c r="V50" s="74">
        <f t="shared" si="14"/>
        <v>48</v>
      </c>
      <c r="W50" s="23">
        <v>0</v>
      </c>
      <c r="X50" s="23">
        <v>0</v>
      </c>
      <c r="Y50" s="139">
        <f t="shared" ref="Y50:Z50" si="56">Y49/2</f>
        <v>3.5</v>
      </c>
      <c r="Z50" s="139">
        <f t="shared" si="56"/>
        <v>3.5</v>
      </c>
      <c r="AA50" s="139">
        <f t="shared" ref="AA50:AT50" si="57">AA49/2</f>
        <v>3.5</v>
      </c>
      <c r="AB50" s="139">
        <f t="shared" si="57"/>
        <v>3.5</v>
      </c>
      <c r="AC50" s="139">
        <f t="shared" si="57"/>
        <v>3.5</v>
      </c>
      <c r="AD50" s="139">
        <f t="shared" si="57"/>
        <v>3.5</v>
      </c>
      <c r="AE50" s="139">
        <f t="shared" si="57"/>
        <v>3.5</v>
      </c>
      <c r="AF50" s="139">
        <f t="shared" si="57"/>
        <v>3.5</v>
      </c>
      <c r="AG50" s="139">
        <f t="shared" si="57"/>
        <v>3.5</v>
      </c>
      <c r="AH50" s="139">
        <f t="shared" si="57"/>
        <v>3.5</v>
      </c>
      <c r="AI50" s="139">
        <f t="shared" si="57"/>
        <v>3.5</v>
      </c>
      <c r="AJ50" s="139">
        <f t="shared" si="57"/>
        <v>3.5</v>
      </c>
      <c r="AK50" s="139">
        <f t="shared" si="57"/>
        <v>3.5</v>
      </c>
      <c r="AL50" s="139">
        <f t="shared" si="57"/>
        <v>3.5</v>
      </c>
      <c r="AM50" s="139">
        <f t="shared" ref="AM50:AN50" si="58">AM49/2</f>
        <v>3.5</v>
      </c>
      <c r="AN50" s="139">
        <f t="shared" si="58"/>
        <v>3.5</v>
      </c>
      <c r="AO50" s="139">
        <f t="shared" si="57"/>
        <v>3.5</v>
      </c>
      <c r="AP50" s="139">
        <f t="shared" si="57"/>
        <v>3.5</v>
      </c>
      <c r="AQ50" s="139">
        <v>4</v>
      </c>
      <c r="AR50" s="139">
        <v>4</v>
      </c>
      <c r="AS50" s="139">
        <f t="shared" si="57"/>
        <v>3.5</v>
      </c>
      <c r="AT50" s="139">
        <f t="shared" si="57"/>
        <v>3.5</v>
      </c>
      <c r="AU50" s="164">
        <v>0</v>
      </c>
      <c r="AV50" s="115">
        <v>0</v>
      </c>
      <c r="AW50" s="115">
        <v>0</v>
      </c>
      <c r="AX50" s="128">
        <f t="shared" si="55"/>
        <v>78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77">
        <f t="shared" si="2"/>
        <v>126</v>
      </c>
    </row>
    <row r="51" spans="1:59" x14ac:dyDescent="0.25">
      <c r="A51" s="271"/>
      <c r="B51" s="267" t="s">
        <v>109</v>
      </c>
      <c r="C51" s="284" t="s">
        <v>104</v>
      </c>
      <c r="D51" s="73" t="s">
        <v>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83">
        <v>0</v>
      </c>
      <c r="V51" s="74">
        <f t="shared" si="14"/>
        <v>0</v>
      </c>
      <c r="W51" s="23">
        <v>0</v>
      </c>
      <c r="X51" s="23">
        <v>0</v>
      </c>
      <c r="Y51" s="71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R51" s="126">
        <v>0</v>
      </c>
      <c r="AS51" s="126">
        <v>0</v>
      </c>
      <c r="AT51" s="126">
        <v>0</v>
      </c>
      <c r="AU51" s="86">
        <v>36</v>
      </c>
      <c r="AV51" s="87">
        <v>0</v>
      </c>
      <c r="AW51" s="87">
        <v>0</v>
      </c>
      <c r="AX51" s="189">
        <f t="shared" si="55"/>
        <v>36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77">
        <f t="shared" si="2"/>
        <v>36</v>
      </c>
    </row>
    <row r="52" spans="1:59" x14ac:dyDescent="0.25">
      <c r="A52" s="271"/>
      <c r="B52" s="268"/>
      <c r="C52" s="285"/>
      <c r="D52" s="73" t="s">
        <v>59</v>
      </c>
      <c r="E52" s="144">
        <f>E51/2</f>
        <v>0</v>
      </c>
      <c r="F52" s="144">
        <f t="shared" ref="F52:T52" si="59">F51/2</f>
        <v>0</v>
      </c>
      <c r="G52" s="144">
        <f t="shared" si="59"/>
        <v>0</v>
      </c>
      <c r="H52" s="144">
        <f t="shared" si="59"/>
        <v>0</v>
      </c>
      <c r="I52" s="144">
        <f t="shared" si="59"/>
        <v>0</v>
      </c>
      <c r="J52" s="144">
        <f t="shared" si="59"/>
        <v>0</v>
      </c>
      <c r="K52" s="144">
        <f t="shared" si="59"/>
        <v>0</v>
      </c>
      <c r="L52" s="144">
        <f t="shared" si="59"/>
        <v>0</v>
      </c>
      <c r="M52" s="144">
        <f t="shared" si="59"/>
        <v>0</v>
      </c>
      <c r="N52" s="144">
        <f t="shared" si="59"/>
        <v>0</v>
      </c>
      <c r="O52" s="144">
        <f t="shared" si="59"/>
        <v>0</v>
      </c>
      <c r="P52" s="144">
        <f t="shared" si="59"/>
        <v>0</v>
      </c>
      <c r="Q52" s="144">
        <f t="shared" si="59"/>
        <v>0</v>
      </c>
      <c r="R52" s="144">
        <f t="shared" si="59"/>
        <v>0</v>
      </c>
      <c r="S52" s="144">
        <f t="shared" si="59"/>
        <v>0</v>
      </c>
      <c r="T52" s="144">
        <f t="shared" si="59"/>
        <v>0</v>
      </c>
      <c r="U52" s="83">
        <v>0</v>
      </c>
      <c r="V52" s="74">
        <f t="shared" si="14"/>
        <v>0</v>
      </c>
      <c r="W52" s="23">
        <v>0</v>
      </c>
      <c r="X52" s="23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7">
        <v>0</v>
      </c>
      <c r="AF52" s="147">
        <v>0</v>
      </c>
      <c r="AG52" s="147">
        <v>0</v>
      </c>
      <c r="AH52" s="147">
        <v>0</v>
      </c>
      <c r="AI52" s="147">
        <v>0</v>
      </c>
      <c r="AJ52" s="147">
        <v>0</v>
      </c>
      <c r="AK52" s="147">
        <v>0</v>
      </c>
      <c r="AL52" s="147">
        <v>0</v>
      </c>
      <c r="AM52" s="147">
        <v>0</v>
      </c>
      <c r="AN52" s="147">
        <v>0</v>
      </c>
      <c r="AO52" s="147">
        <v>0</v>
      </c>
      <c r="AP52" s="147">
        <v>0</v>
      </c>
      <c r="AQ52" s="147">
        <v>0</v>
      </c>
      <c r="AR52" s="147">
        <v>0</v>
      </c>
      <c r="AS52" s="147">
        <v>0</v>
      </c>
      <c r="AT52" s="147">
        <v>0</v>
      </c>
      <c r="AU52" s="164">
        <v>0</v>
      </c>
      <c r="AV52" s="115">
        <v>0</v>
      </c>
      <c r="AW52" s="115">
        <v>0</v>
      </c>
      <c r="AX52" s="128">
        <f t="shared" si="55"/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77">
        <f t="shared" si="2"/>
        <v>0</v>
      </c>
    </row>
    <row r="53" spans="1:59" x14ac:dyDescent="0.25">
      <c r="A53" s="271"/>
      <c r="B53" s="253" t="s">
        <v>101</v>
      </c>
      <c r="C53" s="255" t="s">
        <v>203</v>
      </c>
      <c r="D53" s="82" t="s">
        <v>58</v>
      </c>
      <c r="E53" s="8">
        <f>E55+E57</f>
        <v>6</v>
      </c>
      <c r="F53" s="183">
        <f t="shared" ref="F53:T53" si="60">F55+F57</f>
        <v>6</v>
      </c>
      <c r="G53" s="183">
        <f t="shared" si="60"/>
        <v>6</v>
      </c>
      <c r="H53" s="183">
        <f t="shared" si="60"/>
        <v>6</v>
      </c>
      <c r="I53" s="183">
        <f t="shared" si="60"/>
        <v>6</v>
      </c>
      <c r="J53" s="183">
        <f t="shared" si="60"/>
        <v>6</v>
      </c>
      <c r="K53" s="183">
        <f t="shared" si="60"/>
        <v>6</v>
      </c>
      <c r="L53" s="183">
        <f t="shared" si="60"/>
        <v>6</v>
      </c>
      <c r="M53" s="183">
        <f t="shared" si="60"/>
        <v>6</v>
      </c>
      <c r="N53" s="183">
        <f t="shared" si="60"/>
        <v>6</v>
      </c>
      <c r="O53" s="183">
        <f t="shared" si="60"/>
        <v>6</v>
      </c>
      <c r="P53" s="183">
        <f t="shared" si="60"/>
        <v>6</v>
      </c>
      <c r="Q53" s="183">
        <f t="shared" si="60"/>
        <v>6</v>
      </c>
      <c r="R53" s="183">
        <f t="shared" si="60"/>
        <v>6</v>
      </c>
      <c r="S53" s="183">
        <f t="shared" si="60"/>
        <v>6</v>
      </c>
      <c r="T53" s="183">
        <f t="shared" si="60"/>
        <v>6</v>
      </c>
      <c r="U53" s="8">
        <v>0</v>
      </c>
      <c r="V53" s="74">
        <f t="shared" si="14"/>
        <v>96</v>
      </c>
      <c r="W53" s="25">
        <v>0</v>
      </c>
      <c r="X53" s="25">
        <v>0</v>
      </c>
      <c r="Y53" s="8">
        <f>Y55+Y57+Y59</f>
        <v>12</v>
      </c>
      <c r="Z53" s="183">
        <f t="shared" ref="Z53:AT53" si="61">Z55+Z57+Z59</f>
        <v>12</v>
      </c>
      <c r="AA53" s="183">
        <f t="shared" si="61"/>
        <v>12</v>
      </c>
      <c r="AB53" s="183">
        <f t="shared" si="61"/>
        <v>12</v>
      </c>
      <c r="AC53" s="183">
        <f t="shared" si="61"/>
        <v>12</v>
      </c>
      <c r="AD53" s="183">
        <f t="shared" si="61"/>
        <v>12</v>
      </c>
      <c r="AE53" s="183">
        <f t="shared" si="61"/>
        <v>12</v>
      </c>
      <c r="AF53" s="183">
        <f t="shared" si="61"/>
        <v>12</v>
      </c>
      <c r="AG53" s="183">
        <f t="shared" si="61"/>
        <v>12</v>
      </c>
      <c r="AH53" s="183">
        <f t="shared" si="61"/>
        <v>12</v>
      </c>
      <c r="AI53" s="183">
        <f t="shared" si="61"/>
        <v>12</v>
      </c>
      <c r="AJ53" s="183">
        <f t="shared" si="61"/>
        <v>12</v>
      </c>
      <c r="AK53" s="183">
        <f t="shared" si="61"/>
        <v>12</v>
      </c>
      <c r="AL53" s="183">
        <f t="shared" si="61"/>
        <v>12</v>
      </c>
      <c r="AM53" s="183">
        <f t="shared" si="61"/>
        <v>12</v>
      </c>
      <c r="AN53" s="183">
        <f t="shared" si="61"/>
        <v>12</v>
      </c>
      <c r="AO53" s="183">
        <f t="shared" si="61"/>
        <v>12</v>
      </c>
      <c r="AP53" s="183">
        <f t="shared" si="61"/>
        <v>12</v>
      </c>
      <c r="AQ53" s="183">
        <f t="shared" si="61"/>
        <v>12</v>
      </c>
      <c r="AR53" s="183">
        <f t="shared" si="61"/>
        <v>12</v>
      </c>
      <c r="AS53" s="183">
        <f t="shared" si="61"/>
        <v>12</v>
      </c>
      <c r="AT53" s="183">
        <f t="shared" si="61"/>
        <v>12</v>
      </c>
      <c r="AU53" s="8">
        <f t="shared" ref="AU53:AV53" si="62">AU55+AU59</f>
        <v>0</v>
      </c>
      <c r="AV53" s="8">
        <f t="shared" si="62"/>
        <v>0</v>
      </c>
      <c r="AW53" s="8">
        <v>0</v>
      </c>
      <c r="AX53" s="128">
        <f t="shared" si="55"/>
        <v>264</v>
      </c>
      <c r="AY53" s="82">
        <v>0</v>
      </c>
      <c r="AZ53" s="82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77">
        <f t="shared" si="2"/>
        <v>360</v>
      </c>
    </row>
    <row r="54" spans="1:59" ht="24" customHeight="1" x14ac:dyDescent="0.25">
      <c r="A54" s="271"/>
      <c r="B54" s="254"/>
      <c r="C54" s="256"/>
      <c r="D54" s="82" t="s">
        <v>59</v>
      </c>
      <c r="E54" s="8">
        <f>E56+E58</f>
        <v>3</v>
      </c>
      <c r="F54" s="183">
        <f t="shared" ref="F54:T54" si="63">F56+F58</f>
        <v>3</v>
      </c>
      <c r="G54" s="183">
        <f t="shared" si="63"/>
        <v>3</v>
      </c>
      <c r="H54" s="183">
        <f t="shared" si="63"/>
        <v>3</v>
      </c>
      <c r="I54" s="183">
        <f t="shared" si="63"/>
        <v>3</v>
      </c>
      <c r="J54" s="183">
        <f t="shared" si="63"/>
        <v>3</v>
      </c>
      <c r="K54" s="183">
        <f t="shared" si="63"/>
        <v>3</v>
      </c>
      <c r="L54" s="183">
        <f t="shared" si="63"/>
        <v>3</v>
      </c>
      <c r="M54" s="183">
        <f t="shared" si="63"/>
        <v>3</v>
      </c>
      <c r="N54" s="183">
        <f t="shared" si="63"/>
        <v>3</v>
      </c>
      <c r="O54" s="183">
        <f t="shared" si="63"/>
        <v>3</v>
      </c>
      <c r="P54" s="183">
        <f t="shared" si="63"/>
        <v>3</v>
      </c>
      <c r="Q54" s="183">
        <f t="shared" si="63"/>
        <v>3</v>
      </c>
      <c r="R54" s="183">
        <f t="shared" si="63"/>
        <v>3</v>
      </c>
      <c r="S54" s="183">
        <f t="shared" si="63"/>
        <v>3</v>
      </c>
      <c r="T54" s="183">
        <f t="shared" si="63"/>
        <v>3</v>
      </c>
      <c r="U54" s="8">
        <v>0</v>
      </c>
      <c r="V54" s="74">
        <f t="shared" si="14"/>
        <v>48</v>
      </c>
      <c r="W54" s="25">
        <v>0</v>
      </c>
      <c r="X54" s="25">
        <v>0</v>
      </c>
      <c r="Y54" s="8">
        <f>Y56+Y58+Y60</f>
        <v>6</v>
      </c>
      <c r="Z54" s="183">
        <f t="shared" ref="Z54:AT54" si="64">Z56+Z58+Z60</f>
        <v>6</v>
      </c>
      <c r="AA54" s="183">
        <f t="shared" si="64"/>
        <v>6</v>
      </c>
      <c r="AB54" s="183">
        <f t="shared" si="64"/>
        <v>6</v>
      </c>
      <c r="AC54" s="183">
        <f t="shared" si="64"/>
        <v>6</v>
      </c>
      <c r="AD54" s="183">
        <f t="shared" si="64"/>
        <v>6</v>
      </c>
      <c r="AE54" s="183">
        <f t="shared" si="64"/>
        <v>6</v>
      </c>
      <c r="AF54" s="183">
        <f t="shared" si="64"/>
        <v>6</v>
      </c>
      <c r="AG54" s="183">
        <f t="shared" si="64"/>
        <v>6</v>
      </c>
      <c r="AH54" s="183">
        <f t="shared" si="64"/>
        <v>6</v>
      </c>
      <c r="AI54" s="183">
        <f t="shared" si="64"/>
        <v>6</v>
      </c>
      <c r="AJ54" s="183">
        <f t="shared" si="64"/>
        <v>6</v>
      </c>
      <c r="AK54" s="183">
        <f t="shared" si="64"/>
        <v>6</v>
      </c>
      <c r="AL54" s="183">
        <f t="shared" si="64"/>
        <v>6</v>
      </c>
      <c r="AM54" s="183">
        <f t="shared" si="64"/>
        <v>6</v>
      </c>
      <c r="AN54" s="183">
        <f t="shared" si="64"/>
        <v>6</v>
      </c>
      <c r="AO54" s="183">
        <f t="shared" si="64"/>
        <v>6</v>
      </c>
      <c r="AP54" s="183">
        <f t="shared" si="64"/>
        <v>6</v>
      </c>
      <c r="AQ54" s="183">
        <f t="shared" si="64"/>
        <v>6</v>
      </c>
      <c r="AR54" s="183">
        <f t="shared" si="64"/>
        <v>6</v>
      </c>
      <c r="AS54" s="183">
        <f t="shared" si="64"/>
        <v>6</v>
      </c>
      <c r="AT54" s="183">
        <f t="shared" si="64"/>
        <v>6</v>
      </c>
      <c r="AU54" s="8">
        <f t="shared" ref="AU54:AV54" si="65">AU56+AU60</f>
        <v>0</v>
      </c>
      <c r="AV54" s="8">
        <f t="shared" si="65"/>
        <v>0</v>
      </c>
      <c r="AW54" s="8">
        <v>0</v>
      </c>
      <c r="AX54" s="128">
        <f t="shared" si="55"/>
        <v>132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2">
        <v>0</v>
      </c>
      <c r="BG54" s="77">
        <f t="shared" si="2"/>
        <v>180</v>
      </c>
    </row>
    <row r="55" spans="1:59" x14ac:dyDescent="0.25">
      <c r="A55" s="271"/>
      <c r="B55" s="267" t="s">
        <v>102</v>
      </c>
      <c r="C55" s="284" t="s">
        <v>204</v>
      </c>
      <c r="D55" s="73" t="s">
        <v>58</v>
      </c>
      <c r="E55" s="140">
        <v>4</v>
      </c>
      <c r="F55" s="182">
        <v>4</v>
      </c>
      <c r="G55" s="182">
        <v>4</v>
      </c>
      <c r="H55" s="182">
        <v>4</v>
      </c>
      <c r="I55" s="182">
        <v>4</v>
      </c>
      <c r="J55" s="182">
        <v>4</v>
      </c>
      <c r="K55" s="182">
        <v>4</v>
      </c>
      <c r="L55" s="182">
        <v>4</v>
      </c>
      <c r="M55" s="182">
        <v>4</v>
      </c>
      <c r="N55" s="182">
        <v>4</v>
      </c>
      <c r="O55" s="182">
        <v>4</v>
      </c>
      <c r="P55" s="182">
        <v>4</v>
      </c>
      <c r="Q55" s="182">
        <v>4</v>
      </c>
      <c r="R55" s="182">
        <v>4</v>
      </c>
      <c r="S55" s="182">
        <v>4</v>
      </c>
      <c r="T55" s="182">
        <v>4</v>
      </c>
      <c r="U55" s="83">
        <v>0</v>
      </c>
      <c r="V55" s="188">
        <f t="shared" si="14"/>
        <v>64</v>
      </c>
      <c r="W55" s="23">
        <v>0</v>
      </c>
      <c r="X55" s="23">
        <v>0</v>
      </c>
      <c r="Y55" s="71">
        <v>4</v>
      </c>
      <c r="Z55" s="182">
        <v>4</v>
      </c>
      <c r="AA55" s="182">
        <v>4</v>
      </c>
      <c r="AB55" s="182">
        <v>4</v>
      </c>
      <c r="AC55" s="182">
        <v>4</v>
      </c>
      <c r="AD55" s="182">
        <v>4</v>
      </c>
      <c r="AE55" s="182">
        <v>4</v>
      </c>
      <c r="AF55" s="182">
        <v>4</v>
      </c>
      <c r="AG55" s="182">
        <v>4</v>
      </c>
      <c r="AH55" s="182">
        <v>4</v>
      </c>
      <c r="AI55" s="182">
        <v>4</v>
      </c>
      <c r="AJ55" s="182">
        <v>4</v>
      </c>
      <c r="AK55" s="182">
        <v>4</v>
      </c>
      <c r="AL55" s="182">
        <v>4</v>
      </c>
      <c r="AM55" s="182">
        <v>4</v>
      </c>
      <c r="AN55" s="182">
        <v>4</v>
      </c>
      <c r="AO55" s="182">
        <v>4</v>
      </c>
      <c r="AP55" s="182">
        <v>4</v>
      </c>
      <c r="AQ55" s="182">
        <v>4</v>
      </c>
      <c r="AR55" s="182">
        <v>4</v>
      </c>
      <c r="AS55" s="182">
        <v>4</v>
      </c>
      <c r="AT55" s="182">
        <v>4</v>
      </c>
      <c r="AU55" s="86">
        <v>0</v>
      </c>
      <c r="AV55" s="87">
        <v>0</v>
      </c>
      <c r="AW55" s="87">
        <v>0</v>
      </c>
      <c r="AX55" s="189">
        <f t="shared" si="55"/>
        <v>88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77">
        <f t="shared" si="2"/>
        <v>152</v>
      </c>
    </row>
    <row r="56" spans="1:59" x14ac:dyDescent="0.25">
      <c r="A56" s="271"/>
      <c r="B56" s="268"/>
      <c r="C56" s="285"/>
      <c r="D56" s="73" t="s">
        <v>59</v>
      </c>
      <c r="E56" s="73">
        <v>2</v>
      </c>
      <c r="F56" s="184">
        <v>2</v>
      </c>
      <c r="G56" s="184">
        <v>2</v>
      </c>
      <c r="H56" s="184">
        <v>2</v>
      </c>
      <c r="I56" s="184">
        <v>2</v>
      </c>
      <c r="J56" s="184">
        <v>2</v>
      </c>
      <c r="K56" s="184">
        <v>2</v>
      </c>
      <c r="L56" s="184">
        <v>2</v>
      </c>
      <c r="M56" s="184">
        <v>2</v>
      </c>
      <c r="N56" s="184">
        <v>2</v>
      </c>
      <c r="O56" s="184">
        <v>2</v>
      </c>
      <c r="P56" s="184">
        <v>2</v>
      </c>
      <c r="Q56" s="184">
        <v>2</v>
      </c>
      <c r="R56" s="184">
        <v>2</v>
      </c>
      <c r="S56" s="184">
        <v>2</v>
      </c>
      <c r="T56" s="184">
        <v>2</v>
      </c>
      <c r="U56" s="83">
        <v>0</v>
      </c>
      <c r="V56" s="74">
        <f t="shared" si="14"/>
        <v>32</v>
      </c>
      <c r="W56" s="23">
        <v>0</v>
      </c>
      <c r="X56" s="23">
        <v>0</v>
      </c>
      <c r="Y56" s="139">
        <v>2</v>
      </c>
      <c r="Z56" s="184">
        <v>2</v>
      </c>
      <c r="AA56" s="184">
        <v>2</v>
      </c>
      <c r="AB56" s="184">
        <v>2</v>
      </c>
      <c r="AC56" s="184">
        <v>2</v>
      </c>
      <c r="AD56" s="184">
        <v>2</v>
      </c>
      <c r="AE56" s="184">
        <v>2</v>
      </c>
      <c r="AF56" s="184">
        <v>2</v>
      </c>
      <c r="AG56" s="184">
        <v>2</v>
      </c>
      <c r="AH56" s="184">
        <v>2</v>
      </c>
      <c r="AI56" s="184">
        <v>2</v>
      </c>
      <c r="AJ56" s="184">
        <v>2</v>
      </c>
      <c r="AK56" s="184">
        <v>2</v>
      </c>
      <c r="AL56" s="184">
        <v>2</v>
      </c>
      <c r="AM56" s="184">
        <v>2</v>
      </c>
      <c r="AN56" s="184">
        <v>2</v>
      </c>
      <c r="AO56" s="184">
        <v>2</v>
      </c>
      <c r="AP56" s="184">
        <v>2</v>
      </c>
      <c r="AQ56" s="184">
        <v>2</v>
      </c>
      <c r="AR56" s="184">
        <v>2</v>
      </c>
      <c r="AS56" s="184">
        <v>2</v>
      </c>
      <c r="AT56" s="184">
        <v>2</v>
      </c>
      <c r="AU56" s="164">
        <v>0</v>
      </c>
      <c r="AV56" s="115">
        <v>0</v>
      </c>
      <c r="AW56" s="115">
        <v>0</v>
      </c>
      <c r="AX56" s="128">
        <f t="shared" si="55"/>
        <v>44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77">
        <f t="shared" si="2"/>
        <v>76</v>
      </c>
    </row>
    <row r="57" spans="1:59" x14ac:dyDescent="0.25">
      <c r="A57" s="271"/>
      <c r="B57" s="267" t="s">
        <v>164</v>
      </c>
      <c r="C57" s="301" t="s">
        <v>209</v>
      </c>
      <c r="D57" s="184" t="s">
        <v>58</v>
      </c>
      <c r="E57" s="184">
        <v>2</v>
      </c>
      <c r="F57" s="184">
        <v>2</v>
      </c>
      <c r="G57" s="184">
        <v>2</v>
      </c>
      <c r="H57" s="184">
        <v>2</v>
      </c>
      <c r="I57" s="184">
        <v>2</v>
      </c>
      <c r="J57" s="184">
        <v>2</v>
      </c>
      <c r="K57" s="184">
        <v>2</v>
      </c>
      <c r="L57" s="184">
        <v>2</v>
      </c>
      <c r="M57" s="184">
        <v>2</v>
      </c>
      <c r="N57" s="184">
        <v>2</v>
      </c>
      <c r="O57" s="184">
        <v>2</v>
      </c>
      <c r="P57" s="184">
        <v>2</v>
      </c>
      <c r="Q57" s="184">
        <v>2</v>
      </c>
      <c r="R57" s="184">
        <v>2</v>
      </c>
      <c r="S57" s="184">
        <v>2</v>
      </c>
      <c r="T57" s="184">
        <v>2</v>
      </c>
      <c r="U57" s="83">
        <v>0</v>
      </c>
      <c r="V57" s="188">
        <f t="shared" si="14"/>
        <v>32</v>
      </c>
      <c r="W57" s="23">
        <v>0</v>
      </c>
      <c r="X57" s="23">
        <v>0</v>
      </c>
      <c r="Y57" s="184">
        <v>2</v>
      </c>
      <c r="Z57" s="184">
        <v>2</v>
      </c>
      <c r="AA57" s="184">
        <v>2</v>
      </c>
      <c r="AB57" s="184">
        <v>2</v>
      </c>
      <c r="AC57" s="184">
        <v>2</v>
      </c>
      <c r="AD57" s="184">
        <v>2</v>
      </c>
      <c r="AE57" s="184">
        <v>2</v>
      </c>
      <c r="AF57" s="184">
        <v>2</v>
      </c>
      <c r="AG57" s="184">
        <v>2</v>
      </c>
      <c r="AH57" s="184">
        <v>2</v>
      </c>
      <c r="AI57" s="184">
        <v>2</v>
      </c>
      <c r="AJ57" s="184">
        <v>2</v>
      </c>
      <c r="AK57" s="184">
        <v>2</v>
      </c>
      <c r="AL57" s="184">
        <v>2</v>
      </c>
      <c r="AM57" s="184">
        <v>2</v>
      </c>
      <c r="AN57" s="184">
        <v>2</v>
      </c>
      <c r="AO57" s="184">
        <v>2</v>
      </c>
      <c r="AP57" s="184">
        <v>2</v>
      </c>
      <c r="AQ57" s="184">
        <v>2</v>
      </c>
      <c r="AR57" s="184">
        <v>2</v>
      </c>
      <c r="AS57" s="184">
        <v>2</v>
      </c>
      <c r="AT57" s="184">
        <v>2</v>
      </c>
      <c r="AU57" s="164">
        <v>0</v>
      </c>
      <c r="AV57" s="115">
        <v>0</v>
      </c>
      <c r="AW57" s="115">
        <v>0</v>
      </c>
      <c r="AX57" s="189">
        <f t="shared" ref="AX57:AX58" si="66">SUM(Y57:AW57)</f>
        <v>44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199">
        <f t="shared" ref="BG57:BG58" si="67">V57+AX57</f>
        <v>76</v>
      </c>
    </row>
    <row r="58" spans="1:59" x14ac:dyDescent="0.25">
      <c r="A58" s="271"/>
      <c r="B58" s="268"/>
      <c r="C58" s="302"/>
      <c r="D58" s="184" t="s">
        <v>59</v>
      </c>
      <c r="E58" s="184">
        <v>1</v>
      </c>
      <c r="F58" s="184">
        <v>1</v>
      </c>
      <c r="G58" s="184">
        <v>1</v>
      </c>
      <c r="H58" s="184">
        <v>1</v>
      </c>
      <c r="I58" s="184">
        <v>1</v>
      </c>
      <c r="J58" s="184">
        <v>1</v>
      </c>
      <c r="K58" s="184">
        <v>1</v>
      </c>
      <c r="L58" s="184">
        <v>1</v>
      </c>
      <c r="M58" s="184">
        <v>1</v>
      </c>
      <c r="N58" s="184">
        <v>1</v>
      </c>
      <c r="O58" s="184">
        <v>1</v>
      </c>
      <c r="P58" s="184">
        <v>1</v>
      </c>
      <c r="Q58" s="184">
        <v>1</v>
      </c>
      <c r="R58" s="184">
        <v>1</v>
      </c>
      <c r="S58" s="184">
        <v>1</v>
      </c>
      <c r="T58" s="184">
        <v>1</v>
      </c>
      <c r="U58" s="83">
        <v>0</v>
      </c>
      <c r="V58" s="187">
        <f t="shared" si="14"/>
        <v>16</v>
      </c>
      <c r="W58" s="23">
        <v>0</v>
      </c>
      <c r="X58" s="23">
        <v>0</v>
      </c>
      <c r="Y58" s="184">
        <v>1</v>
      </c>
      <c r="Z58" s="184">
        <v>1</v>
      </c>
      <c r="AA58" s="184">
        <v>1</v>
      </c>
      <c r="AB58" s="184">
        <v>1</v>
      </c>
      <c r="AC58" s="184">
        <v>1</v>
      </c>
      <c r="AD58" s="184">
        <v>1</v>
      </c>
      <c r="AE58" s="184">
        <v>1</v>
      </c>
      <c r="AF58" s="184">
        <v>1</v>
      </c>
      <c r="AG58" s="184">
        <v>1</v>
      </c>
      <c r="AH58" s="184">
        <v>1</v>
      </c>
      <c r="AI58" s="184">
        <v>1</v>
      </c>
      <c r="AJ58" s="184">
        <v>1</v>
      </c>
      <c r="AK58" s="184">
        <v>1</v>
      </c>
      <c r="AL58" s="184">
        <v>1</v>
      </c>
      <c r="AM58" s="184">
        <v>1</v>
      </c>
      <c r="AN58" s="184">
        <v>1</v>
      </c>
      <c r="AO58" s="184">
        <v>1</v>
      </c>
      <c r="AP58" s="184">
        <v>1</v>
      </c>
      <c r="AQ58" s="184">
        <v>1</v>
      </c>
      <c r="AR58" s="184">
        <v>1</v>
      </c>
      <c r="AS58" s="184">
        <v>1</v>
      </c>
      <c r="AT58" s="184">
        <v>1</v>
      </c>
      <c r="AU58" s="164">
        <v>0</v>
      </c>
      <c r="AV58" s="115">
        <v>0</v>
      </c>
      <c r="AW58" s="115">
        <v>0</v>
      </c>
      <c r="AX58" s="186">
        <f t="shared" si="66"/>
        <v>22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199">
        <f t="shared" si="67"/>
        <v>38</v>
      </c>
    </row>
    <row r="59" spans="1:59" x14ac:dyDescent="0.25">
      <c r="A59" s="271"/>
      <c r="B59" s="267" t="s">
        <v>205</v>
      </c>
      <c r="C59" s="284" t="s">
        <v>206</v>
      </c>
      <c r="D59" s="73" t="s">
        <v>58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83">
        <v>0</v>
      </c>
      <c r="V59" s="74">
        <f t="shared" si="14"/>
        <v>0</v>
      </c>
      <c r="W59" s="23">
        <v>0</v>
      </c>
      <c r="X59" s="23">
        <v>0</v>
      </c>
      <c r="Y59" s="71">
        <v>6</v>
      </c>
      <c r="Z59" s="126">
        <v>6</v>
      </c>
      <c r="AA59" s="126">
        <v>6</v>
      </c>
      <c r="AB59" s="126">
        <v>6</v>
      </c>
      <c r="AC59" s="126">
        <v>6</v>
      </c>
      <c r="AD59" s="126">
        <v>6</v>
      </c>
      <c r="AE59" s="126">
        <v>6</v>
      </c>
      <c r="AF59" s="126">
        <v>6</v>
      </c>
      <c r="AG59" s="126">
        <v>6</v>
      </c>
      <c r="AH59" s="126">
        <v>6</v>
      </c>
      <c r="AI59" s="126">
        <v>6</v>
      </c>
      <c r="AJ59" s="126">
        <v>6</v>
      </c>
      <c r="AK59" s="126">
        <v>6</v>
      </c>
      <c r="AL59" s="126">
        <v>6</v>
      </c>
      <c r="AM59" s="126">
        <v>6</v>
      </c>
      <c r="AN59" s="126">
        <v>6</v>
      </c>
      <c r="AO59" s="126">
        <v>6</v>
      </c>
      <c r="AP59" s="126">
        <v>6</v>
      </c>
      <c r="AQ59" s="126">
        <v>6</v>
      </c>
      <c r="AR59" s="126">
        <v>6</v>
      </c>
      <c r="AS59" s="126">
        <v>6</v>
      </c>
      <c r="AT59" s="126">
        <v>6</v>
      </c>
      <c r="AU59" s="86">
        <v>0</v>
      </c>
      <c r="AV59" s="87">
        <v>0</v>
      </c>
      <c r="AW59" s="87">
        <v>0</v>
      </c>
      <c r="AX59" s="189">
        <f t="shared" si="55"/>
        <v>132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77">
        <f t="shared" si="2"/>
        <v>132</v>
      </c>
    </row>
    <row r="60" spans="1:59" x14ac:dyDescent="0.25">
      <c r="A60" s="271"/>
      <c r="B60" s="268"/>
      <c r="C60" s="285"/>
      <c r="D60" s="73" t="s">
        <v>59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83">
        <v>0</v>
      </c>
      <c r="V60" s="74">
        <f t="shared" si="14"/>
        <v>0</v>
      </c>
      <c r="W60" s="23">
        <v>0</v>
      </c>
      <c r="X60" s="23">
        <v>0</v>
      </c>
      <c r="Y60" s="139">
        <v>3</v>
      </c>
      <c r="Z60" s="139">
        <v>3</v>
      </c>
      <c r="AA60" s="139">
        <v>3</v>
      </c>
      <c r="AB60" s="139">
        <v>3</v>
      </c>
      <c r="AC60" s="139">
        <v>3</v>
      </c>
      <c r="AD60" s="139">
        <v>3</v>
      </c>
      <c r="AE60" s="139">
        <v>3</v>
      </c>
      <c r="AF60" s="139">
        <v>3</v>
      </c>
      <c r="AG60" s="139">
        <v>3</v>
      </c>
      <c r="AH60" s="139">
        <v>3</v>
      </c>
      <c r="AI60" s="139">
        <v>3</v>
      </c>
      <c r="AJ60" s="139">
        <v>3</v>
      </c>
      <c r="AK60" s="139">
        <v>3</v>
      </c>
      <c r="AL60" s="139">
        <v>3</v>
      </c>
      <c r="AM60" s="139">
        <v>3</v>
      </c>
      <c r="AN60" s="139">
        <v>3</v>
      </c>
      <c r="AO60" s="139">
        <v>3</v>
      </c>
      <c r="AP60" s="139">
        <v>3</v>
      </c>
      <c r="AQ60" s="139">
        <v>3</v>
      </c>
      <c r="AR60" s="139">
        <v>3</v>
      </c>
      <c r="AS60" s="139">
        <v>3</v>
      </c>
      <c r="AT60" s="139">
        <v>3</v>
      </c>
      <c r="AU60" s="164">
        <v>0</v>
      </c>
      <c r="AV60" s="115">
        <v>0</v>
      </c>
      <c r="AW60" s="115">
        <v>0</v>
      </c>
      <c r="AX60" s="128">
        <f t="shared" si="55"/>
        <v>66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77">
        <f t="shared" si="2"/>
        <v>66</v>
      </c>
    </row>
    <row r="61" spans="1:59" x14ac:dyDescent="0.25">
      <c r="A61" s="271"/>
      <c r="B61" s="286" t="s">
        <v>68</v>
      </c>
      <c r="C61" s="286"/>
      <c r="D61" s="286"/>
      <c r="E61" s="74">
        <f t="shared" ref="E61:U61" si="68">E9+E23+E31+E37</f>
        <v>36</v>
      </c>
      <c r="F61" s="125">
        <f t="shared" si="68"/>
        <v>36</v>
      </c>
      <c r="G61" s="125">
        <f t="shared" si="68"/>
        <v>36</v>
      </c>
      <c r="H61" s="125">
        <f t="shared" si="68"/>
        <v>36</v>
      </c>
      <c r="I61" s="125">
        <f t="shared" si="68"/>
        <v>36</v>
      </c>
      <c r="J61" s="125">
        <f t="shared" si="68"/>
        <v>36</v>
      </c>
      <c r="K61" s="125">
        <f t="shared" si="68"/>
        <v>36</v>
      </c>
      <c r="L61" s="125">
        <f t="shared" si="68"/>
        <v>36</v>
      </c>
      <c r="M61" s="125">
        <f t="shared" si="68"/>
        <v>36</v>
      </c>
      <c r="N61" s="125">
        <f t="shared" si="68"/>
        <v>36</v>
      </c>
      <c r="O61" s="125">
        <f t="shared" si="68"/>
        <v>36</v>
      </c>
      <c r="P61" s="125">
        <f t="shared" si="68"/>
        <v>36</v>
      </c>
      <c r="Q61" s="125">
        <f t="shared" si="68"/>
        <v>36</v>
      </c>
      <c r="R61" s="125">
        <f t="shared" si="68"/>
        <v>36</v>
      </c>
      <c r="S61" s="125">
        <f t="shared" si="68"/>
        <v>36</v>
      </c>
      <c r="T61" s="125">
        <f t="shared" si="68"/>
        <v>36</v>
      </c>
      <c r="U61" s="125">
        <f t="shared" si="68"/>
        <v>0</v>
      </c>
      <c r="V61" s="74">
        <f>SUM(E61:T61)</f>
        <v>576</v>
      </c>
      <c r="W61" s="25">
        <v>0</v>
      </c>
      <c r="X61" s="25">
        <v>0</v>
      </c>
      <c r="Y61" s="74">
        <f t="shared" ref="Y61:AW61" si="69">Y9+Y23+Y31+Y37</f>
        <v>36</v>
      </c>
      <c r="Z61" s="125">
        <f t="shared" si="69"/>
        <v>36</v>
      </c>
      <c r="AA61" s="125">
        <f t="shared" si="69"/>
        <v>36</v>
      </c>
      <c r="AB61" s="125">
        <f t="shared" si="69"/>
        <v>36</v>
      </c>
      <c r="AC61" s="125">
        <f t="shared" si="69"/>
        <v>36</v>
      </c>
      <c r="AD61" s="125">
        <f t="shared" si="69"/>
        <v>36</v>
      </c>
      <c r="AE61" s="125">
        <f t="shared" si="69"/>
        <v>36</v>
      </c>
      <c r="AF61" s="125">
        <f t="shared" si="69"/>
        <v>36</v>
      </c>
      <c r="AG61" s="125">
        <f t="shared" si="69"/>
        <v>36</v>
      </c>
      <c r="AH61" s="125">
        <f t="shared" si="69"/>
        <v>36</v>
      </c>
      <c r="AI61" s="125">
        <f t="shared" si="69"/>
        <v>36</v>
      </c>
      <c r="AJ61" s="125">
        <f t="shared" si="69"/>
        <v>36</v>
      </c>
      <c r="AK61" s="125">
        <f t="shared" si="69"/>
        <v>36</v>
      </c>
      <c r="AL61" s="125">
        <f t="shared" si="69"/>
        <v>36</v>
      </c>
      <c r="AM61" s="125">
        <f t="shared" si="69"/>
        <v>36</v>
      </c>
      <c r="AN61" s="125">
        <f t="shared" si="69"/>
        <v>36</v>
      </c>
      <c r="AO61" s="125">
        <f t="shared" si="69"/>
        <v>36</v>
      </c>
      <c r="AP61" s="125">
        <f t="shared" si="69"/>
        <v>36</v>
      </c>
      <c r="AQ61" s="125">
        <f t="shared" si="69"/>
        <v>36</v>
      </c>
      <c r="AR61" s="125">
        <f t="shared" si="69"/>
        <v>36</v>
      </c>
      <c r="AS61" s="125">
        <f t="shared" si="69"/>
        <v>36</v>
      </c>
      <c r="AT61" s="125">
        <f t="shared" si="69"/>
        <v>36</v>
      </c>
      <c r="AU61" s="125">
        <f t="shared" si="69"/>
        <v>36</v>
      </c>
      <c r="AV61" s="125">
        <f t="shared" si="69"/>
        <v>0</v>
      </c>
      <c r="AW61" s="125">
        <f t="shared" si="69"/>
        <v>0</v>
      </c>
      <c r="AX61" s="211">
        <f t="shared" si="55"/>
        <v>828</v>
      </c>
      <c r="AY61" s="25">
        <f t="shared" ref="AY61:BF63" si="70">AY63+AY83</f>
        <v>0</v>
      </c>
      <c r="AZ61" s="25">
        <f t="shared" si="70"/>
        <v>0</v>
      </c>
      <c r="BA61" s="25">
        <f t="shared" si="70"/>
        <v>0</v>
      </c>
      <c r="BB61" s="25">
        <f t="shared" si="70"/>
        <v>0</v>
      </c>
      <c r="BC61" s="25">
        <f t="shared" si="70"/>
        <v>0</v>
      </c>
      <c r="BD61" s="25">
        <f t="shared" si="70"/>
        <v>0</v>
      </c>
      <c r="BE61" s="25">
        <f t="shared" si="70"/>
        <v>0</v>
      </c>
      <c r="BF61" s="25">
        <f t="shared" si="70"/>
        <v>0</v>
      </c>
      <c r="BG61" s="74">
        <f>V61+AX61</f>
        <v>1404</v>
      </c>
    </row>
    <row r="62" spans="1:59" x14ac:dyDescent="0.25">
      <c r="A62" s="271"/>
      <c r="B62" s="286" t="s">
        <v>69</v>
      </c>
      <c r="C62" s="286"/>
      <c r="D62" s="286"/>
      <c r="E62" s="85">
        <f t="shared" ref="E62:T62" si="71">E24+E10+E32+E38</f>
        <v>18</v>
      </c>
      <c r="F62" s="85">
        <f t="shared" si="71"/>
        <v>18</v>
      </c>
      <c r="G62" s="85">
        <f t="shared" si="71"/>
        <v>18</v>
      </c>
      <c r="H62" s="85">
        <f t="shared" si="71"/>
        <v>18</v>
      </c>
      <c r="I62" s="85">
        <f t="shared" si="71"/>
        <v>18</v>
      </c>
      <c r="J62" s="85">
        <f t="shared" si="71"/>
        <v>18</v>
      </c>
      <c r="K62" s="85">
        <f t="shared" si="71"/>
        <v>18</v>
      </c>
      <c r="L62" s="85">
        <f t="shared" si="71"/>
        <v>18</v>
      </c>
      <c r="M62" s="85">
        <f t="shared" si="71"/>
        <v>18</v>
      </c>
      <c r="N62" s="85">
        <f t="shared" si="71"/>
        <v>18</v>
      </c>
      <c r="O62" s="85">
        <f t="shared" si="71"/>
        <v>18</v>
      </c>
      <c r="P62" s="85">
        <f t="shared" si="71"/>
        <v>18</v>
      </c>
      <c r="Q62" s="85">
        <f t="shared" si="71"/>
        <v>18</v>
      </c>
      <c r="R62" s="85">
        <f t="shared" si="71"/>
        <v>18</v>
      </c>
      <c r="S62" s="85">
        <f t="shared" si="71"/>
        <v>18</v>
      </c>
      <c r="T62" s="85">
        <f t="shared" si="71"/>
        <v>18</v>
      </c>
      <c r="U62" s="74">
        <f>U10+U24</f>
        <v>0</v>
      </c>
      <c r="V62" s="74">
        <f t="shared" ref="V62:V63" si="72">SUM(E62:T62)</f>
        <v>288</v>
      </c>
      <c r="W62" s="25">
        <v>0</v>
      </c>
      <c r="X62" s="25">
        <v>0</v>
      </c>
      <c r="Y62" s="85">
        <f t="shared" ref="Y62:AW62" si="73">Y10+Y24+Y32+Y38</f>
        <v>18</v>
      </c>
      <c r="Z62" s="85">
        <f t="shared" si="73"/>
        <v>18</v>
      </c>
      <c r="AA62" s="85">
        <f t="shared" si="73"/>
        <v>18</v>
      </c>
      <c r="AB62" s="85">
        <f t="shared" si="73"/>
        <v>18</v>
      </c>
      <c r="AC62" s="85">
        <f t="shared" si="73"/>
        <v>18</v>
      </c>
      <c r="AD62" s="85">
        <f t="shared" si="73"/>
        <v>18</v>
      </c>
      <c r="AE62" s="85">
        <f t="shared" si="73"/>
        <v>18</v>
      </c>
      <c r="AF62" s="85">
        <f t="shared" si="73"/>
        <v>18</v>
      </c>
      <c r="AG62" s="85">
        <f t="shared" si="73"/>
        <v>18</v>
      </c>
      <c r="AH62" s="85">
        <f t="shared" si="73"/>
        <v>18</v>
      </c>
      <c r="AI62" s="85">
        <f t="shared" si="73"/>
        <v>18</v>
      </c>
      <c r="AJ62" s="85">
        <f t="shared" si="73"/>
        <v>18</v>
      </c>
      <c r="AK62" s="85">
        <f t="shared" si="73"/>
        <v>18</v>
      </c>
      <c r="AL62" s="85">
        <f t="shared" si="73"/>
        <v>18</v>
      </c>
      <c r="AM62" s="85">
        <f t="shared" si="73"/>
        <v>18</v>
      </c>
      <c r="AN62" s="85">
        <f t="shared" si="73"/>
        <v>18</v>
      </c>
      <c r="AO62" s="85">
        <f t="shared" si="73"/>
        <v>18</v>
      </c>
      <c r="AP62" s="85">
        <f t="shared" si="73"/>
        <v>18</v>
      </c>
      <c r="AQ62" s="85">
        <f t="shared" si="73"/>
        <v>18</v>
      </c>
      <c r="AR62" s="85">
        <f t="shared" si="73"/>
        <v>18</v>
      </c>
      <c r="AS62" s="85">
        <f t="shared" si="73"/>
        <v>18</v>
      </c>
      <c r="AT62" s="85">
        <f t="shared" si="73"/>
        <v>18</v>
      </c>
      <c r="AU62" s="85">
        <f t="shared" si="73"/>
        <v>0</v>
      </c>
      <c r="AV62" s="85">
        <f t="shared" si="73"/>
        <v>0</v>
      </c>
      <c r="AW62" s="85">
        <f t="shared" si="73"/>
        <v>0</v>
      </c>
      <c r="AX62" s="211">
        <f t="shared" si="55"/>
        <v>396</v>
      </c>
      <c r="AY62" s="25">
        <f t="shared" si="70"/>
        <v>0</v>
      </c>
      <c r="AZ62" s="25">
        <f t="shared" si="70"/>
        <v>0</v>
      </c>
      <c r="BA62" s="25">
        <f t="shared" si="70"/>
        <v>0</v>
      </c>
      <c r="BB62" s="25">
        <f t="shared" si="70"/>
        <v>0</v>
      </c>
      <c r="BC62" s="25">
        <f t="shared" si="70"/>
        <v>0</v>
      </c>
      <c r="BD62" s="25">
        <f t="shared" si="70"/>
        <v>0</v>
      </c>
      <c r="BE62" s="25">
        <f t="shared" si="70"/>
        <v>0</v>
      </c>
      <c r="BF62" s="25">
        <f t="shared" si="70"/>
        <v>0</v>
      </c>
      <c r="BG62" s="125">
        <f t="shared" ref="BG62:BG63" si="74">V62+AX62</f>
        <v>684</v>
      </c>
    </row>
    <row r="63" spans="1:59" x14ac:dyDescent="0.25">
      <c r="A63" s="271"/>
      <c r="B63" s="286" t="s">
        <v>70</v>
      </c>
      <c r="C63" s="286"/>
      <c r="D63" s="286"/>
      <c r="E63" s="24">
        <f>E61+E62</f>
        <v>54</v>
      </c>
      <c r="F63" s="24">
        <f t="shared" ref="F63:AV63" si="75">F61+F62</f>
        <v>54</v>
      </c>
      <c r="G63" s="24">
        <f t="shared" si="75"/>
        <v>54</v>
      </c>
      <c r="H63" s="24">
        <f t="shared" si="75"/>
        <v>54</v>
      </c>
      <c r="I63" s="24">
        <f t="shared" si="75"/>
        <v>54</v>
      </c>
      <c r="J63" s="24">
        <f t="shared" si="75"/>
        <v>54</v>
      </c>
      <c r="K63" s="24">
        <f t="shared" si="75"/>
        <v>54</v>
      </c>
      <c r="L63" s="24">
        <f t="shared" si="75"/>
        <v>54</v>
      </c>
      <c r="M63" s="24">
        <f t="shared" si="75"/>
        <v>54</v>
      </c>
      <c r="N63" s="24">
        <f t="shared" si="75"/>
        <v>54</v>
      </c>
      <c r="O63" s="24">
        <f t="shared" si="75"/>
        <v>54</v>
      </c>
      <c r="P63" s="24">
        <f t="shared" si="75"/>
        <v>54</v>
      </c>
      <c r="Q63" s="24">
        <f t="shared" si="75"/>
        <v>54</v>
      </c>
      <c r="R63" s="24">
        <f t="shared" si="75"/>
        <v>54</v>
      </c>
      <c r="S63" s="24">
        <f t="shared" si="75"/>
        <v>54</v>
      </c>
      <c r="T63" s="24">
        <f t="shared" si="75"/>
        <v>54</v>
      </c>
      <c r="U63" s="24">
        <f t="shared" si="75"/>
        <v>0</v>
      </c>
      <c r="V63" s="74">
        <f t="shared" si="72"/>
        <v>864</v>
      </c>
      <c r="W63" s="25">
        <v>0</v>
      </c>
      <c r="X63" s="25">
        <v>0</v>
      </c>
      <c r="Y63" s="85">
        <f t="shared" si="75"/>
        <v>54</v>
      </c>
      <c r="Z63" s="85">
        <f t="shared" si="75"/>
        <v>54</v>
      </c>
      <c r="AA63" s="85">
        <f t="shared" si="75"/>
        <v>54</v>
      </c>
      <c r="AB63" s="85">
        <f t="shared" si="75"/>
        <v>54</v>
      </c>
      <c r="AC63" s="85">
        <f t="shared" si="75"/>
        <v>54</v>
      </c>
      <c r="AD63" s="85">
        <f t="shared" si="75"/>
        <v>54</v>
      </c>
      <c r="AE63" s="85">
        <f t="shared" si="75"/>
        <v>54</v>
      </c>
      <c r="AF63" s="85">
        <f t="shared" si="75"/>
        <v>54</v>
      </c>
      <c r="AG63" s="85">
        <f t="shared" si="75"/>
        <v>54</v>
      </c>
      <c r="AH63" s="85">
        <f t="shared" si="75"/>
        <v>54</v>
      </c>
      <c r="AI63" s="85">
        <f t="shared" si="75"/>
        <v>54</v>
      </c>
      <c r="AJ63" s="85">
        <f t="shared" si="75"/>
        <v>54</v>
      </c>
      <c r="AK63" s="85">
        <f t="shared" si="75"/>
        <v>54</v>
      </c>
      <c r="AL63" s="85">
        <f t="shared" si="75"/>
        <v>54</v>
      </c>
      <c r="AM63" s="85">
        <f t="shared" si="75"/>
        <v>54</v>
      </c>
      <c r="AN63" s="85">
        <f t="shared" si="75"/>
        <v>54</v>
      </c>
      <c r="AO63" s="85">
        <f t="shared" si="75"/>
        <v>54</v>
      </c>
      <c r="AP63" s="85">
        <f t="shared" si="75"/>
        <v>54</v>
      </c>
      <c r="AQ63" s="85">
        <f t="shared" si="75"/>
        <v>54</v>
      </c>
      <c r="AR63" s="85">
        <f t="shared" si="75"/>
        <v>54</v>
      </c>
      <c r="AS63" s="85">
        <f t="shared" si="75"/>
        <v>54</v>
      </c>
      <c r="AT63" s="85">
        <f t="shared" si="75"/>
        <v>54</v>
      </c>
      <c r="AU63" s="85">
        <f t="shared" si="75"/>
        <v>36</v>
      </c>
      <c r="AV63" s="85">
        <f t="shared" si="75"/>
        <v>0</v>
      </c>
      <c r="AW63" s="77">
        <f>AW11+AW39</f>
        <v>0</v>
      </c>
      <c r="AX63" s="211">
        <f t="shared" si="55"/>
        <v>1224</v>
      </c>
      <c r="AY63" s="25">
        <f t="shared" si="70"/>
        <v>0</v>
      </c>
      <c r="AZ63" s="25">
        <f t="shared" si="70"/>
        <v>0</v>
      </c>
      <c r="BA63" s="25">
        <f t="shared" si="70"/>
        <v>0</v>
      </c>
      <c r="BB63" s="25">
        <f t="shared" si="70"/>
        <v>0</v>
      </c>
      <c r="BC63" s="25">
        <f t="shared" si="70"/>
        <v>0</v>
      </c>
      <c r="BD63" s="25">
        <f t="shared" si="70"/>
        <v>0</v>
      </c>
      <c r="BE63" s="25">
        <f t="shared" si="70"/>
        <v>0</v>
      </c>
      <c r="BF63" s="25">
        <f t="shared" si="70"/>
        <v>0</v>
      </c>
      <c r="BG63" s="125">
        <f t="shared" si="74"/>
        <v>2088</v>
      </c>
    </row>
    <row r="65" spans="2:3" x14ac:dyDescent="0.25">
      <c r="B65" s="35"/>
      <c r="C65" s="36" t="s">
        <v>142</v>
      </c>
    </row>
    <row r="66" spans="2:3" x14ac:dyDescent="0.25">
      <c r="B66" s="96"/>
      <c r="C66" s="36" t="s">
        <v>143</v>
      </c>
    </row>
    <row r="67" spans="2:3" x14ac:dyDescent="0.25">
      <c r="B67" s="88"/>
      <c r="C67" s="1" t="s">
        <v>166</v>
      </c>
    </row>
  </sheetData>
  <mergeCells count="91">
    <mergeCell ref="B21:B22"/>
    <mergeCell ref="C21:C22"/>
    <mergeCell ref="I3:I4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C19:C20"/>
    <mergeCell ref="B17:B18"/>
    <mergeCell ref="C17:C18"/>
    <mergeCell ref="A1:G1"/>
    <mergeCell ref="A3:A8"/>
    <mergeCell ref="B3:B8"/>
    <mergeCell ref="C3:C8"/>
    <mergeCell ref="D3:D8"/>
    <mergeCell ref="E3:H3"/>
    <mergeCell ref="E5:Q5"/>
    <mergeCell ref="B33:B34"/>
    <mergeCell ref="C33:C34"/>
    <mergeCell ref="B35:B36"/>
    <mergeCell ref="C35:C36"/>
    <mergeCell ref="B29:B30"/>
    <mergeCell ref="C29:C30"/>
    <mergeCell ref="B31:B32"/>
    <mergeCell ref="B49:B50"/>
    <mergeCell ref="C49:C50"/>
    <mergeCell ref="C43:C44"/>
    <mergeCell ref="B53:B54"/>
    <mergeCell ref="B45:B46"/>
    <mergeCell ref="C45:C46"/>
    <mergeCell ref="C53:C54"/>
    <mergeCell ref="B47:B48"/>
    <mergeCell ref="C47:C48"/>
    <mergeCell ref="B51:B52"/>
    <mergeCell ref="C51:C52"/>
    <mergeCell ref="C39:C40"/>
    <mergeCell ref="C37:C38"/>
    <mergeCell ref="C41:C42"/>
    <mergeCell ref="B37:B38"/>
    <mergeCell ref="B39:B40"/>
    <mergeCell ref="B41:B42"/>
    <mergeCell ref="C23:C24"/>
    <mergeCell ref="C31:C32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V3:V4"/>
    <mergeCell ref="R5:AR5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S5:BF5"/>
    <mergeCell ref="B57:B58"/>
    <mergeCell ref="C57:C58"/>
    <mergeCell ref="B55:B56"/>
    <mergeCell ref="C55:C56"/>
    <mergeCell ref="A9:A63"/>
    <mergeCell ref="B61:D61"/>
    <mergeCell ref="B62:D62"/>
    <mergeCell ref="B63:D63"/>
    <mergeCell ref="B25:B26"/>
    <mergeCell ref="C25:C26"/>
    <mergeCell ref="B27:B28"/>
    <mergeCell ref="C27:C28"/>
    <mergeCell ref="B43:B44"/>
    <mergeCell ref="B23:B24"/>
    <mergeCell ref="B59:B60"/>
    <mergeCell ref="C59:C60"/>
  </mergeCells>
  <pageMargins left="0.7" right="0.27272727272727271" top="0.75" bottom="0.75" header="0.3" footer="0.3"/>
  <pageSetup paperSize="9" scale="75" orientation="landscape" r:id="rId1"/>
  <rowBreaks count="1" manualBreakCount="1">
    <brk id="40" max="58" man="1"/>
  </rowBreaks>
  <colBreaks count="1" manualBreakCount="1">
    <brk id="27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zoomScale="80" zoomScaleNormal="80" zoomScaleSheetLayoutView="70" workbookViewId="0">
      <pane xSplit="3" topLeftCell="H1" activePane="topRight" state="frozen"/>
      <selection pane="topRight" activeCell="N58" sqref="N58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x14ac:dyDescent="0.25">
      <c r="A1" s="271" t="s">
        <v>1</v>
      </c>
      <c r="B1" s="271" t="s">
        <v>2</v>
      </c>
      <c r="C1" s="272" t="s">
        <v>3</v>
      </c>
      <c r="D1" s="273" t="s">
        <v>4</v>
      </c>
      <c r="E1" s="274" t="s">
        <v>5</v>
      </c>
      <c r="F1" s="274"/>
      <c r="G1" s="274"/>
      <c r="H1" s="274"/>
      <c r="I1" s="271" t="s">
        <v>6</v>
      </c>
      <c r="J1" s="274" t="s">
        <v>7</v>
      </c>
      <c r="K1" s="274"/>
      <c r="L1" s="274"/>
      <c r="M1" s="271" t="s">
        <v>8</v>
      </c>
      <c r="N1" s="274" t="s">
        <v>9</v>
      </c>
      <c r="O1" s="274"/>
      <c r="P1" s="274"/>
      <c r="Q1" s="274"/>
      <c r="R1" s="274" t="s">
        <v>10</v>
      </c>
      <c r="S1" s="274"/>
      <c r="T1" s="274"/>
      <c r="U1" s="274"/>
      <c r="V1" s="322" t="s">
        <v>148</v>
      </c>
      <c r="W1" s="271" t="s">
        <v>11</v>
      </c>
      <c r="X1" s="274" t="s">
        <v>12</v>
      </c>
      <c r="Y1" s="274"/>
      <c r="Z1" s="274"/>
      <c r="AA1" s="271" t="s">
        <v>13</v>
      </c>
      <c r="AB1" s="274" t="s">
        <v>14</v>
      </c>
      <c r="AC1" s="274"/>
      <c r="AD1" s="274"/>
      <c r="AE1" s="271" t="s">
        <v>15</v>
      </c>
      <c r="AF1" s="274" t="s">
        <v>16</v>
      </c>
      <c r="AG1" s="274"/>
      <c r="AH1" s="274"/>
      <c r="AI1" s="274"/>
      <c r="AJ1" s="271" t="s">
        <v>17</v>
      </c>
      <c r="AK1" s="274" t="s">
        <v>18</v>
      </c>
      <c r="AL1" s="274"/>
      <c r="AM1" s="274"/>
      <c r="AN1" s="271" t="s">
        <v>19</v>
      </c>
      <c r="AO1" s="276" t="s">
        <v>20</v>
      </c>
      <c r="AP1" s="277"/>
      <c r="AQ1" s="277"/>
      <c r="AR1" s="278"/>
      <c r="AS1" s="276" t="s">
        <v>21</v>
      </c>
      <c r="AT1" s="277"/>
      <c r="AU1" s="277"/>
      <c r="AV1" s="278"/>
      <c r="AW1" s="322" t="s">
        <v>149</v>
      </c>
      <c r="AX1" s="271" t="s">
        <v>22</v>
      </c>
      <c r="AY1" s="274" t="s">
        <v>23</v>
      </c>
      <c r="AZ1" s="274"/>
      <c r="BA1" s="274"/>
      <c r="BB1" s="279" t="s">
        <v>24</v>
      </c>
      <c r="BC1" s="274" t="s">
        <v>25</v>
      </c>
      <c r="BD1" s="274"/>
      <c r="BE1" s="274"/>
      <c r="BF1" s="274"/>
      <c r="BG1" s="275" t="s">
        <v>26</v>
      </c>
    </row>
    <row r="2" spans="1:59" s="5" customFormat="1" ht="61.5" customHeight="1" x14ac:dyDescent="0.25">
      <c r="A2" s="271"/>
      <c r="B2" s="271"/>
      <c r="C2" s="272"/>
      <c r="D2" s="273"/>
      <c r="E2" s="6" t="s">
        <v>27</v>
      </c>
      <c r="F2" s="6" t="s">
        <v>28</v>
      </c>
      <c r="G2" s="6" t="s">
        <v>29</v>
      </c>
      <c r="H2" s="6" t="s">
        <v>30</v>
      </c>
      <c r="I2" s="271"/>
      <c r="J2" s="6" t="s">
        <v>31</v>
      </c>
      <c r="K2" s="6" t="s">
        <v>32</v>
      </c>
      <c r="L2" s="6" t="s">
        <v>33</v>
      </c>
      <c r="M2" s="271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23"/>
      <c r="W2" s="271"/>
      <c r="X2" s="6" t="s">
        <v>40</v>
      </c>
      <c r="Y2" s="6" t="s">
        <v>41</v>
      </c>
      <c r="Z2" s="6" t="s">
        <v>42</v>
      </c>
      <c r="AA2" s="271"/>
      <c r="AB2" s="6" t="s">
        <v>43</v>
      </c>
      <c r="AC2" s="6" t="s">
        <v>44</v>
      </c>
      <c r="AD2" s="6" t="s">
        <v>45</v>
      </c>
      <c r="AE2" s="271"/>
      <c r="AF2" s="6" t="s">
        <v>43</v>
      </c>
      <c r="AG2" s="6" t="s">
        <v>44</v>
      </c>
      <c r="AH2" s="6" t="s">
        <v>45</v>
      </c>
      <c r="AI2" s="6" t="s">
        <v>46</v>
      </c>
      <c r="AJ2" s="271"/>
      <c r="AK2" s="6" t="s">
        <v>31</v>
      </c>
      <c r="AL2" s="6" t="s">
        <v>32</v>
      </c>
      <c r="AM2" s="6" t="s">
        <v>33</v>
      </c>
      <c r="AN2" s="271"/>
      <c r="AO2" s="6" t="s">
        <v>47</v>
      </c>
      <c r="AP2" s="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23"/>
      <c r="AX2" s="271"/>
      <c r="AY2" s="6" t="s">
        <v>31</v>
      </c>
      <c r="AZ2" s="6" t="s">
        <v>32</v>
      </c>
      <c r="BA2" s="6" t="s">
        <v>33</v>
      </c>
      <c r="BB2" s="271"/>
      <c r="BC2" s="6" t="s">
        <v>34</v>
      </c>
      <c r="BD2" s="6" t="s">
        <v>35</v>
      </c>
      <c r="BE2" s="6" t="s">
        <v>36</v>
      </c>
      <c r="BF2" s="6" t="s">
        <v>51</v>
      </c>
      <c r="BG2" s="275"/>
    </row>
    <row r="3" spans="1:59" s="5" customFormat="1" x14ac:dyDescent="0.25">
      <c r="A3" s="271"/>
      <c r="B3" s="271"/>
      <c r="C3" s="272"/>
      <c r="D3" s="273"/>
      <c r="E3" s="276" t="s">
        <v>52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8"/>
      <c r="R3" s="276" t="s">
        <v>53</v>
      </c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8"/>
      <c r="AS3" s="276" t="s">
        <v>53</v>
      </c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8"/>
      <c r="BG3" s="275"/>
    </row>
    <row r="4" spans="1:59" s="5" customFormat="1" x14ac:dyDescent="0.25">
      <c r="A4" s="271"/>
      <c r="B4" s="271"/>
      <c r="C4" s="272"/>
      <c r="D4" s="273"/>
      <c r="E4" s="44">
        <v>35</v>
      </c>
      <c r="F4" s="44">
        <v>36</v>
      </c>
      <c r="G4" s="44">
        <v>37</v>
      </c>
      <c r="H4" s="44">
        <v>38</v>
      </c>
      <c r="I4" s="44">
        <v>39</v>
      </c>
      <c r="J4" s="44">
        <v>40</v>
      </c>
      <c r="K4" s="44">
        <v>41</v>
      </c>
      <c r="L4" s="44">
        <v>42</v>
      </c>
      <c r="M4" s="44">
        <v>43</v>
      </c>
      <c r="N4" s="44">
        <v>44</v>
      </c>
      <c r="O4" s="44">
        <v>45</v>
      </c>
      <c r="P4" s="44">
        <v>46</v>
      </c>
      <c r="Q4" s="44">
        <v>47</v>
      </c>
      <c r="R4" s="44">
        <v>48</v>
      </c>
      <c r="S4" s="44">
        <v>49</v>
      </c>
      <c r="T4" s="44">
        <v>50</v>
      </c>
      <c r="U4" s="44">
        <v>51</v>
      </c>
      <c r="V4" s="8"/>
      <c r="W4" s="44">
        <v>52</v>
      </c>
      <c r="X4" s="44">
        <v>1</v>
      </c>
      <c r="Y4" s="44">
        <v>2</v>
      </c>
      <c r="Z4" s="44">
        <v>3</v>
      </c>
      <c r="AA4" s="44">
        <v>4</v>
      </c>
      <c r="AB4" s="44">
        <v>5</v>
      </c>
      <c r="AC4" s="44">
        <v>6</v>
      </c>
      <c r="AD4" s="44">
        <v>7</v>
      </c>
      <c r="AE4" s="44">
        <v>8</v>
      </c>
      <c r="AF4" s="44">
        <v>9</v>
      </c>
      <c r="AG4" s="44">
        <v>10</v>
      </c>
      <c r="AH4" s="44">
        <v>11</v>
      </c>
      <c r="AI4" s="44">
        <v>12</v>
      </c>
      <c r="AJ4" s="44">
        <v>13</v>
      </c>
      <c r="AK4" s="44">
        <v>14</v>
      </c>
      <c r="AL4" s="44">
        <v>15</v>
      </c>
      <c r="AM4" s="44">
        <v>16</v>
      </c>
      <c r="AN4" s="44">
        <v>17</v>
      </c>
      <c r="AO4" s="44">
        <v>18</v>
      </c>
      <c r="AP4" s="44">
        <v>19</v>
      </c>
      <c r="AQ4" s="44">
        <v>20</v>
      </c>
      <c r="AR4" s="44">
        <v>21</v>
      </c>
      <c r="AS4" s="44">
        <v>22</v>
      </c>
      <c r="AT4" s="44">
        <v>23</v>
      </c>
      <c r="AU4" s="44">
        <v>24</v>
      </c>
      <c r="AV4" s="44">
        <v>25</v>
      </c>
      <c r="AW4" s="8"/>
      <c r="AX4" s="44">
        <v>26</v>
      </c>
      <c r="AY4" s="44">
        <v>27</v>
      </c>
      <c r="AZ4" s="44">
        <v>28</v>
      </c>
      <c r="BA4" s="44">
        <v>29</v>
      </c>
      <c r="BB4" s="44">
        <v>30</v>
      </c>
      <c r="BC4" s="44">
        <v>31</v>
      </c>
      <c r="BD4" s="44">
        <v>32</v>
      </c>
      <c r="BE4" s="44">
        <v>33</v>
      </c>
      <c r="BF4" s="44">
        <v>34</v>
      </c>
      <c r="BG4" s="275"/>
    </row>
    <row r="5" spans="1:59" s="5" customFormat="1" x14ac:dyDescent="0.25">
      <c r="A5" s="271"/>
      <c r="B5" s="271"/>
      <c r="C5" s="272"/>
      <c r="D5" s="273"/>
      <c r="E5" s="276" t="s">
        <v>54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76" t="s">
        <v>54</v>
      </c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 t="s">
        <v>54</v>
      </c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8"/>
      <c r="BG5" s="275"/>
    </row>
    <row r="6" spans="1:59" s="5" customFormat="1" x14ac:dyDescent="0.25">
      <c r="A6" s="271"/>
      <c r="B6" s="271"/>
      <c r="C6" s="272"/>
      <c r="D6" s="273"/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44">
        <v>15</v>
      </c>
      <c r="T6" s="44">
        <v>16</v>
      </c>
      <c r="U6" s="44">
        <v>17</v>
      </c>
      <c r="V6" s="8"/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44">
        <v>23</v>
      </c>
      <c r="AC6" s="44">
        <v>24</v>
      </c>
      <c r="AD6" s="44">
        <v>25</v>
      </c>
      <c r="AE6" s="44">
        <v>26</v>
      </c>
      <c r="AF6" s="44">
        <v>27</v>
      </c>
      <c r="AG6" s="44">
        <v>28</v>
      </c>
      <c r="AH6" s="44">
        <v>29</v>
      </c>
      <c r="AI6" s="44">
        <v>30</v>
      </c>
      <c r="AJ6" s="44">
        <v>31</v>
      </c>
      <c r="AK6" s="44">
        <v>32</v>
      </c>
      <c r="AL6" s="44">
        <v>33</v>
      </c>
      <c r="AM6" s="44">
        <v>34</v>
      </c>
      <c r="AN6" s="44">
        <v>35</v>
      </c>
      <c r="AO6" s="44">
        <v>36</v>
      </c>
      <c r="AP6" s="44">
        <v>37</v>
      </c>
      <c r="AQ6" s="44">
        <v>38</v>
      </c>
      <c r="AR6" s="44">
        <v>39</v>
      </c>
      <c r="AS6" s="44">
        <v>40</v>
      </c>
      <c r="AT6" s="44">
        <v>41</v>
      </c>
      <c r="AU6" s="44">
        <v>42</v>
      </c>
      <c r="AV6" s="44">
        <v>43</v>
      </c>
      <c r="AW6" s="8"/>
      <c r="AX6" s="44">
        <v>44</v>
      </c>
      <c r="AY6" s="44">
        <v>45</v>
      </c>
      <c r="AZ6" s="44">
        <v>46</v>
      </c>
      <c r="BA6" s="44">
        <v>47</v>
      </c>
      <c r="BB6" s="44">
        <v>48</v>
      </c>
      <c r="BC6" s="44">
        <v>49</v>
      </c>
      <c r="BD6" s="44">
        <v>50</v>
      </c>
      <c r="BE6" s="44">
        <v>51</v>
      </c>
      <c r="BF6" s="44">
        <v>52</v>
      </c>
      <c r="BG6" s="275"/>
    </row>
    <row r="7" spans="1:59" x14ac:dyDescent="0.25">
      <c r="A7" s="271" t="s">
        <v>110</v>
      </c>
      <c r="B7" s="324" t="s">
        <v>77</v>
      </c>
      <c r="C7" s="325" t="s">
        <v>78</v>
      </c>
      <c r="D7" s="43" t="s">
        <v>58</v>
      </c>
      <c r="E7" s="43">
        <f>E9+E11+E13</f>
        <v>7</v>
      </c>
      <c r="F7" s="43">
        <f t="shared" ref="F7:BF7" si="0">F9+F11+F13</f>
        <v>7</v>
      </c>
      <c r="G7" s="43">
        <f t="shared" si="0"/>
        <v>7</v>
      </c>
      <c r="H7" s="43">
        <f t="shared" si="0"/>
        <v>7</v>
      </c>
      <c r="I7" s="43">
        <f t="shared" si="0"/>
        <v>7</v>
      </c>
      <c r="J7" s="43">
        <f t="shared" si="0"/>
        <v>7</v>
      </c>
      <c r="K7" s="43">
        <f t="shared" si="0"/>
        <v>7</v>
      </c>
      <c r="L7" s="43">
        <f t="shared" si="0"/>
        <v>7</v>
      </c>
      <c r="M7" s="43">
        <f t="shared" si="0"/>
        <v>7</v>
      </c>
      <c r="N7" s="43">
        <f t="shared" si="0"/>
        <v>7</v>
      </c>
      <c r="O7" s="43">
        <f t="shared" si="0"/>
        <v>7</v>
      </c>
      <c r="P7" s="43">
        <f t="shared" si="0"/>
        <v>7</v>
      </c>
      <c r="Q7" s="43">
        <f t="shared" si="0"/>
        <v>7</v>
      </c>
      <c r="R7" s="43">
        <f t="shared" si="0"/>
        <v>7</v>
      </c>
      <c r="S7" s="141">
        <f t="shared" si="0"/>
        <v>7</v>
      </c>
      <c r="T7" s="141">
        <f t="shared" si="0"/>
        <v>7</v>
      </c>
      <c r="U7" s="100">
        <f t="shared" si="0"/>
        <v>0</v>
      </c>
      <c r="V7" s="43">
        <f t="shared" si="0"/>
        <v>112</v>
      </c>
      <c r="W7" s="43">
        <f t="shared" si="0"/>
        <v>0</v>
      </c>
      <c r="X7" s="43">
        <f t="shared" si="0"/>
        <v>0</v>
      </c>
      <c r="Y7" s="43">
        <f>Y9+Y11+Y13</f>
        <v>4</v>
      </c>
      <c r="Z7" s="43">
        <f t="shared" si="0"/>
        <v>4</v>
      </c>
      <c r="AA7" s="43">
        <f t="shared" si="0"/>
        <v>4</v>
      </c>
      <c r="AB7" s="43">
        <f t="shared" si="0"/>
        <v>4</v>
      </c>
      <c r="AC7" s="43">
        <f t="shared" si="0"/>
        <v>4</v>
      </c>
      <c r="AD7" s="43">
        <f t="shared" si="0"/>
        <v>4</v>
      </c>
      <c r="AE7" s="43">
        <f t="shared" si="0"/>
        <v>4</v>
      </c>
      <c r="AF7" s="43">
        <f t="shared" si="0"/>
        <v>4</v>
      </c>
      <c r="AG7" s="43">
        <f t="shared" si="0"/>
        <v>4</v>
      </c>
      <c r="AH7" s="43">
        <f t="shared" si="0"/>
        <v>4</v>
      </c>
      <c r="AI7" s="43">
        <f t="shared" si="0"/>
        <v>4</v>
      </c>
      <c r="AJ7" s="43">
        <f t="shared" si="0"/>
        <v>4</v>
      </c>
      <c r="AK7" s="43">
        <f t="shared" si="0"/>
        <v>4</v>
      </c>
      <c r="AL7" s="43">
        <f t="shared" si="0"/>
        <v>4</v>
      </c>
      <c r="AM7" s="43">
        <f t="shared" si="0"/>
        <v>4</v>
      </c>
      <c r="AN7" s="43">
        <f t="shared" si="0"/>
        <v>4</v>
      </c>
      <c r="AO7" s="43">
        <f t="shared" si="0"/>
        <v>4</v>
      </c>
      <c r="AP7" s="43">
        <f t="shared" si="0"/>
        <v>4</v>
      </c>
      <c r="AQ7" s="43">
        <f t="shared" si="0"/>
        <v>4</v>
      </c>
      <c r="AR7" s="43">
        <f t="shared" si="0"/>
        <v>4</v>
      </c>
      <c r="AS7" s="43">
        <f t="shared" si="0"/>
        <v>0</v>
      </c>
      <c r="AT7" s="43">
        <f t="shared" si="0"/>
        <v>0</v>
      </c>
      <c r="AU7" s="43">
        <f t="shared" si="0"/>
        <v>0</v>
      </c>
      <c r="AV7" s="43">
        <f t="shared" si="0"/>
        <v>0</v>
      </c>
      <c r="AW7" s="43">
        <f t="shared" si="0"/>
        <v>80</v>
      </c>
      <c r="AX7" s="43">
        <f t="shared" si="0"/>
        <v>0</v>
      </c>
      <c r="AY7" s="43">
        <f t="shared" si="0"/>
        <v>0</v>
      </c>
      <c r="AZ7" s="43">
        <f t="shared" si="0"/>
        <v>0</v>
      </c>
      <c r="BA7" s="43">
        <f t="shared" si="0"/>
        <v>0</v>
      </c>
      <c r="BB7" s="43">
        <f t="shared" si="0"/>
        <v>0</v>
      </c>
      <c r="BC7" s="43">
        <f t="shared" si="0"/>
        <v>0</v>
      </c>
      <c r="BD7" s="43">
        <f t="shared" si="0"/>
        <v>0</v>
      </c>
      <c r="BE7" s="43">
        <f t="shared" si="0"/>
        <v>0</v>
      </c>
      <c r="BF7" s="43">
        <f t="shared" si="0"/>
        <v>0</v>
      </c>
      <c r="BG7" s="43">
        <f>V7+AW7</f>
        <v>192</v>
      </c>
    </row>
    <row r="8" spans="1:59" x14ac:dyDescent="0.25">
      <c r="A8" s="271"/>
      <c r="B8" s="324"/>
      <c r="C8" s="326"/>
      <c r="D8" s="43" t="s">
        <v>59</v>
      </c>
      <c r="E8" s="15">
        <f>E10+E12+E14</f>
        <v>3.5</v>
      </c>
      <c r="F8" s="15">
        <f t="shared" ref="F8:BF8" si="1">F10+F12+F14</f>
        <v>3.5</v>
      </c>
      <c r="G8" s="15">
        <f t="shared" si="1"/>
        <v>3.5</v>
      </c>
      <c r="H8" s="15">
        <f t="shared" si="1"/>
        <v>3.5</v>
      </c>
      <c r="I8" s="15">
        <f t="shared" si="1"/>
        <v>3.5</v>
      </c>
      <c r="J8" s="15">
        <f t="shared" si="1"/>
        <v>3.5</v>
      </c>
      <c r="K8" s="15">
        <f t="shared" si="1"/>
        <v>3.5</v>
      </c>
      <c r="L8" s="15">
        <f t="shared" si="1"/>
        <v>3.5</v>
      </c>
      <c r="M8" s="15">
        <f t="shared" si="1"/>
        <v>3.5</v>
      </c>
      <c r="N8" s="15">
        <f t="shared" si="1"/>
        <v>3.5</v>
      </c>
      <c r="O8" s="15">
        <f t="shared" si="1"/>
        <v>3.5</v>
      </c>
      <c r="P8" s="15">
        <f t="shared" si="1"/>
        <v>3.5</v>
      </c>
      <c r="Q8" s="15">
        <f t="shared" si="1"/>
        <v>3.5</v>
      </c>
      <c r="R8" s="15">
        <f t="shared" si="1"/>
        <v>3.5</v>
      </c>
      <c r="S8" s="15">
        <f t="shared" si="1"/>
        <v>3.5</v>
      </c>
      <c r="T8" s="15">
        <f t="shared" si="1"/>
        <v>3.5</v>
      </c>
      <c r="U8" s="101">
        <f t="shared" si="1"/>
        <v>0</v>
      </c>
      <c r="V8" s="15">
        <f t="shared" si="1"/>
        <v>56</v>
      </c>
      <c r="W8" s="15">
        <f t="shared" si="1"/>
        <v>0</v>
      </c>
      <c r="X8" s="15">
        <f t="shared" si="1"/>
        <v>0</v>
      </c>
      <c r="Y8" s="15">
        <f>Y10+Y12+Y14</f>
        <v>2</v>
      </c>
      <c r="Z8" s="15">
        <f t="shared" si="1"/>
        <v>2</v>
      </c>
      <c r="AA8" s="15">
        <f t="shared" si="1"/>
        <v>2</v>
      </c>
      <c r="AB8" s="15">
        <f t="shared" si="1"/>
        <v>2</v>
      </c>
      <c r="AC8" s="15">
        <f t="shared" si="1"/>
        <v>2</v>
      </c>
      <c r="AD8" s="15">
        <f t="shared" si="1"/>
        <v>2</v>
      </c>
      <c r="AE8" s="15">
        <f t="shared" si="1"/>
        <v>2</v>
      </c>
      <c r="AF8" s="15">
        <f t="shared" si="1"/>
        <v>2</v>
      </c>
      <c r="AG8" s="15">
        <f t="shared" si="1"/>
        <v>2</v>
      </c>
      <c r="AH8" s="15">
        <f t="shared" si="1"/>
        <v>2</v>
      </c>
      <c r="AI8" s="15">
        <f t="shared" si="1"/>
        <v>2</v>
      </c>
      <c r="AJ8" s="15">
        <f t="shared" si="1"/>
        <v>2</v>
      </c>
      <c r="AK8" s="15">
        <f t="shared" si="1"/>
        <v>2</v>
      </c>
      <c r="AL8" s="15">
        <f t="shared" si="1"/>
        <v>2</v>
      </c>
      <c r="AM8" s="15">
        <f t="shared" si="1"/>
        <v>2</v>
      </c>
      <c r="AN8" s="15">
        <f t="shared" si="1"/>
        <v>2</v>
      </c>
      <c r="AO8" s="15">
        <f t="shared" si="1"/>
        <v>2</v>
      </c>
      <c r="AP8" s="15">
        <f t="shared" si="1"/>
        <v>2</v>
      </c>
      <c r="AQ8" s="15">
        <f t="shared" si="1"/>
        <v>2</v>
      </c>
      <c r="AR8" s="15">
        <f t="shared" si="1"/>
        <v>2</v>
      </c>
      <c r="AS8" s="15">
        <f t="shared" si="1"/>
        <v>0</v>
      </c>
      <c r="AT8" s="15">
        <f t="shared" si="1"/>
        <v>0</v>
      </c>
      <c r="AU8" s="15">
        <f t="shared" si="1"/>
        <v>0</v>
      </c>
      <c r="AV8" s="15">
        <f t="shared" si="1"/>
        <v>0</v>
      </c>
      <c r="AW8" s="15">
        <f t="shared" si="1"/>
        <v>40</v>
      </c>
      <c r="AX8" s="15">
        <f t="shared" si="1"/>
        <v>0</v>
      </c>
      <c r="AY8" s="15">
        <f t="shared" si="1"/>
        <v>0</v>
      </c>
      <c r="AZ8" s="15">
        <f t="shared" si="1"/>
        <v>0</v>
      </c>
      <c r="BA8" s="15">
        <f t="shared" si="1"/>
        <v>0</v>
      </c>
      <c r="BB8" s="15">
        <f t="shared" si="1"/>
        <v>0</v>
      </c>
      <c r="BC8" s="15">
        <f t="shared" si="1"/>
        <v>0</v>
      </c>
      <c r="BD8" s="15">
        <f t="shared" si="1"/>
        <v>0</v>
      </c>
      <c r="BE8" s="15">
        <f t="shared" si="1"/>
        <v>0</v>
      </c>
      <c r="BF8" s="15">
        <f t="shared" si="1"/>
        <v>0</v>
      </c>
      <c r="BG8" s="43">
        <f t="shared" ref="BG8:BG14" si="2">V8+AW8</f>
        <v>96</v>
      </c>
    </row>
    <row r="9" spans="1:59" x14ac:dyDescent="0.25">
      <c r="A9" s="271"/>
      <c r="B9" s="260" t="s">
        <v>79</v>
      </c>
      <c r="C9" s="281" t="s">
        <v>80</v>
      </c>
      <c r="D9" s="42" t="s">
        <v>58</v>
      </c>
      <c r="E9" s="44">
        <v>3</v>
      </c>
      <c r="F9" s="140">
        <v>3</v>
      </c>
      <c r="G9" s="140">
        <v>3</v>
      </c>
      <c r="H9" s="140">
        <v>3</v>
      </c>
      <c r="I9" s="140">
        <v>3</v>
      </c>
      <c r="J9" s="140">
        <v>3</v>
      </c>
      <c r="K9" s="140">
        <v>3</v>
      </c>
      <c r="L9" s="140">
        <v>3</v>
      </c>
      <c r="M9" s="140">
        <v>3</v>
      </c>
      <c r="N9" s="140">
        <v>3</v>
      </c>
      <c r="O9" s="140">
        <v>3</v>
      </c>
      <c r="P9" s="140">
        <v>3</v>
      </c>
      <c r="Q9" s="140">
        <v>3</v>
      </c>
      <c r="R9" s="140">
        <v>3</v>
      </c>
      <c r="S9" s="140">
        <v>3</v>
      </c>
      <c r="T9" s="140">
        <v>3</v>
      </c>
      <c r="U9" s="100">
        <v>0</v>
      </c>
      <c r="V9" s="43">
        <f t="shared" ref="V9:V49" si="3">SUM(E9:U9)</f>
        <v>48</v>
      </c>
      <c r="W9" s="23">
        <v>0</v>
      </c>
      <c r="X9" s="2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39">
        <v>0</v>
      </c>
      <c r="AT9" s="39">
        <v>0</v>
      </c>
      <c r="AU9" s="38">
        <v>0</v>
      </c>
      <c r="AV9" s="40">
        <v>0</v>
      </c>
      <c r="AW9" s="43">
        <f t="shared" ref="AW9:AW46" si="4">SUM(W9:AV9)</f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43">
        <f t="shared" si="2"/>
        <v>48</v>
      </c>
    </row>
    <row r="10" spans="1:59" x14ac:dyDescent="0.25">
      <c r="A10" s="271"/>
      <c r="B10" s="260"/>
      <c r="C10" s="281"/>
      <c r="D10" s="42" t="s">
        <v>59</v>
      </c>
      <c r="E10" s="139">
        <v>1</v>
      </c>
      <c r="F10" s="139">
        <v>1</v>
      </c>
      <c r="G10" s="139">
        <v>1</v>
      </c>
      <c r="H10" s="139">
        <v>1</v>
      </c>
      <c r="I10" s="139">
        <v>1</v>
      </c>
      <c r="J10" s="139">
        <v>1</v>
      </c>
      <c r="K10" s="139">
        <v>1</v>
      </c>
      <c r="L10" s="139">
        <v>1</v>
      </c>
      <c r="M10" s="139">
        <v>0.5</v>
      </c>
      <c r="N10" s="139">
        <v>0.5</v>
      </c>
      <c r="O10" s="139">
        <v>0.5</v>
      </c>
      <c r="P10" s="139">
        <v>0.5</v>
      </c>
      <c r="Q10" s="139">
        <v>0.5</v>
      </c>
      <c r="R10" s="139">
        <v>0.5</v>
      </c>
      <c r="S10" s="139">
        <v>0.5</v>
      </c>
      <c r="T10" s="139">
        <v>0.5</v>
      </c>
      <c r="U10" s="102">
        <v>0</v>
      </c>
      <c r="V10" s="43">
        <f t="shared" si="3"/>
        <v>12</v>
      </c>
      <c r="W10" s="23">
        <v>0</v>
      </c>
      <c r="X10" s="23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26">
        <v>0</v>
      </c>
      <c r="AT10" s="26">
        <v>0</v>
      </c>
      <c r="AU10" s="31">
        <v>0</v>
      </c>
      <c r="AV10" s="27">
        <v>0</v>
      </c>
      <c r="AW10" s="43">
        <f t="shared" si="4"/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43">
        <f t="shared" si="2"/>
        <v>12</v>
      </c>
    </row>
    <row r="11" spans="1:59" x14ac:dyDescent="0.25">
      <c r="A11" s="271"/>
      <c r="B11" s="260" t="s">
        <v>82</v>
      </c>
      <c r="C11" s="281" t="s">
        <v>71</v>
      </c>
      <c r="D11" s="42" t="s">
        <v>58</v>
      </c>
      <c r="E11" s="44">
        <v>2</v>
      </c>
      <c r="F11" s="44">
        <v>2</v>
      </c>
      <c r="G11" s="44">
        <v>2</v>
      </c>
      <c r="H11" s="44">
        <v>2</v>
      </c>
      <c r="I11" s="44">
        <v>2</v>
      </c>
      <c r="J11" s="44">
        <v>2</v>
      </c>
      <c r="K11" s="44">
        <v>2</v>
      </c>
      <c r="L11" s="44">
        <v>2</v>
      </c>
      <c r="M11" s="44">
        <v>2</v>
      </c>
      <c r="N11" s="44">
        <v>2</v>
      </c>
      <c r="O11" s="44">
        <v>2</v>
      </c>
      <c r="P11" s="44">
        <v>2</v>
      </c>
      <c r="Q11" s="44">
        <v>2</v>
      </c>
      <c r="R11" s="44">
        <v>2</v>
      </c>
      <c r="S11" s="140">
        <v>2</v>
      </c>
      <c r="T11" s="140">
        <v>2</v>
      </c>
      <c r="U11" s="100">
        <v>0</v>
      </c>
      <c r="V11" s="43">
        <f t="shared" si="3"/>
        <v>32</v>
      </c>
      <c r="W11" s="23">
        <v>0</v>
      </c>
      <c r="X11" s="23">
        <v>0</v>
      </c>
      <c r="Y11" s="14">
        <v>2</v>
      </c>
      <c r="Z11" s="14">
        <v>2</v>
      </c>
      <c r="AA11" s="14">
        <v>2</v>
      </c>
      <c r="AB11" s="44">
        <v>2</v>
      </c>
      <c r="AC11" s="44">
        <v>2</v>
      </c>
      <c r="AD11" s="44">
        <v>2</v>
      </c>
      <c r="AE11" s="44">
        <v>2</v>
      </c>
      <c r="AF11" s="44">
        <v>2</v>
      </c>
      <c r="AG11" s="44">
        <v>2</v>
      </c>
      <c r="AH11" s="44">
        <v>2</v>
      </c>
      <c r="AI11" s="44">
        <v>2</v>
      </c>
      <c r="AJ11" s="44">
        <v>2</v>
      </c>
      <c r="AK11" s="44">
        <v>2</v>
      </c>
      <c r="AL11" s="44">
        <v>2</v>
      </c>
      <c r="AM11" s="44">
        <v>2</v>
      </c>
      <c r="AN11" s="44">
        <v>2</v>
      </c>
      <c r="AO11" s="140">
        <v>2</v>
      </c>
      <c r="AP11" s="140">
        <v>2</v>
      </c>
      <c r="AQ11" s="140">
        <v>2</v>
      </c>
      <c r="AR11" s="140">
        <v>2</v>
      </c>
      <c r="AS11" s="39">
        <v>0</v>
      </c>
      <c r="AT11" s="39">
        <v>0</v>
      </c>
      <c r="AU11" s="38">
        <v>0</v>
      </c>
      <c r="AV11" s="40">
        <v>0</v>
      </c>
      <c r="AW11" s="43">
        <f t="shared" si="4"/>
        <v>40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43">
        <f t="shared" si="2"/>
        <v>72</v>
      </c>
    </row>
    <row r="12" spans="1:59" x14ac:dyDescent="0.25">
      <c r="A12" s="271"/>
      <c r="B12" s="260"/>
      <c r="C12" s="281"/>
      <c r="D12" s="42" t="s">
        <v>59</v>
      </c>
      <c r="E12" s="42">
        <v>0.5</v>
      </c>
      <c r="F12" s="139">
        <v>0.5</v>
      </c>
      <c r="G12" s="139">
        <v>0.5</v>
      </c>
      <c r="H12" s="139">
        <v>0.5</v>
      </c>
      <c r="I12" s="139">
        <v>0.5</v>
      </c>
      <c r="J12" s="139">
        <v>0.5</v>
      </c>
      <c r="K12" s="139">
        <v>0.5</v>
      </c>
      <c r="L12" s="139">
        <v>0.5</v>
      </c>
      <c r="M12" s="139">
        <v>1</v>
      </c>
      <c r="N12" s="139">
        <v>1</v>
      </c>
      <c r="O12" s="139">
        <v>1</v>
      </c>
      <c r="P12" s="139">
        <v>1</v>
      </c>
      <c r="Q12" s="139">
        <v>1</v>
      </c>
      <c r="R12" s="139">
        <v>1</v>
      </c>
      <c r="S12" s="139">
        <v>1</v>
      </c>
      <c r="T12" s="139">
        <v>1</v>
      </c>
      <c r="U12" s="102">
        <v>0</v>
      </c>
      <c r="V12" s="43">
        <f t="shared" si="3"/>
        <v>12</v>
      </c>
      <c r="W12" s="23">
        <v>0</v>
      </c>
      <c r="X12" s="23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26">
        <v>0</v>
      </c>
      <c r="AT12" s="26">
        <v>0</v>
      </c>
      <c r="AU12" s="31">
        <v>0</v>
      </c>
      <c r="AV12" s="27">
        <v>0</v>
      </c>
      <c r="AW12" s="43">
        <f t="shared" si="4"/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43">
        <f t="shared" si="2"/>
        <v>12</v>
      </c>
    </row>
    <row r="13" spans="1:59" x14ac:dyDescent="0.25">
      <c r="A13" s="271"/>
      <c r="B13" s="260" t="s">
        <v>84</v>
      </c>
      <c r="C13" s="281" t="s">
        <v>83</v>
      </c>
      <c r="D13" s="42" t="s">
        <v>58</v>
      </c>
      <c r="E13" s="44">
        <v>2</v>
      </c>
      <c r="F13" s="44">
        <v>2</v>
      </c>
      <c r="G13" s="44">
        <v>2</v>
      </c>
      <c r="H13" s="44">
        <v>2</v>
      </c>
      <c r="I13" s="44">
        <v>2</v>
      </c>
      <c r="J13" s="44">
        <v>2</v>
      </c>
      <c r="K13" s="44">
        <v>2</v>
      </c>
      <c r="L13" s="44">
        <v>2</v>
      </c>
      <c r="M13" s="44">
        <v>2</v>
      </c>
      <c r="N13" s="44">
        <v>2</v>
      </c>
      <c r="O13" s="44">
        <v>2</v>
      </c>
      <c r="P13" s="44">
        <v>2</v>
      </c>
      <c r="Q13" s="44">
        <v>2</v>
      </c>
      <c r="R13" s="44">
        <v>2</v>
      </c>
      <c r="S13" s="140">
        <v>2</v>
      </c>
      <c r="T13" s="140">
        <v>2</v>
      </c>
      <c r="U13" s="100">
        <v>0</v>
      </c>
      <c r="V13" s="43">
        <f t="shared" si="3"/>
        <v>32</v>
      </c>
      <c r="W13" s="23">
        <v>0</v>
      </c>
      <c r="X13" s="23">
        <v>0</v>
      </c>
      <c r="Y13" s="14">
        <v>2</v>
      </c>
      <c r="Z13" s="14">
        <v>2</v>
      </c>
      <c r="AA13" s="14">
        <v>2</v>
      </c>
      <c r="AB13" s="44">
        <v>2</v>
      </c>
      <c r="AC13" s="44">
        <v>2</v>
      </c>
      <c r="AD13" s="44">
        <v>2</v>
      </c>
      <c r="AE13" s="44">
        <v>2</v>
      </c>
      <c r="AF13" s="44">
        <v>2</v>
      </c>
      <c r="AG13" s="44">
        <v>2</v>
      </c>
      <c r="AH13" s="44">
        <v>2</v>
      </c>
      <c r="AI13" s="44">
        <v>2</v>
      </c>
      <c r="AJ13" s="44">
        <v>2</v>
      </c>
      <c r="AK13" s="44">
        <v>2</v>
      </c>
      <c r="AL13" s="44">
        <v>2</v>
      </c>
      <c r="AM13" s="44">
        <v>2</v>
      </c>
      <c r="AN13" s="44">
        <v>2</v>
      </c>
      <c r="AO13" s="140">
        <v>2</v>
      </c>
      <c r="AP13" s="140">
        <v>2</v>
      </c>
      <c r="AQ13" s="140">
        <v>2</v>
      </c>
      <c r="AR13" s="140">
        <v>2</v>
      </c>
      <c r="AS13" s="39">
        <v>0</v>
      </c>
      <c r="AT13" s="39">
        <v>0</v>
      </c>
      <c r="AU13" s="38">
        <v>0</v>
      </c>
      <c r="AV13" s="40">
        <v>0</v>
      </c>
      <c r="AW13" s="43">
        <f t="shared" si="4"/>
        <v>40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43">
        <f t="shared" si="2"/>
        <v>72</v>
      </c>
    </row>
    <row r="14" spans="1:59" x14ac:dyDescent="0.25">
      <c r="A14" s="271"/>
      <c r="B14" s="260"/>
      <c r="C14" s="281"/>
      <c r="D14" s="42" t="s">
        <v>59</v>
      </c>
      <c r="E14" s="42">
        <v>2</v>
      </c>
      <c r="F14" s="139">
        <v>2</v>
      </c>
      <c r="G14" s="139">
        <v>2</v>
      </c>
      <c r="H14" s="139">
        <v>2</v>
      </c>
      <c r="I14" s="139">
        <v>2</v>
      </c>
      <c r="J14" s="139">
        <v>2</v>
      </c>
      <c r="K14" s="139">
        <v>2</v>
      </c>
      <c r="L14" s="139">
        <v>2</v>
      </c>
      <c r="M14" s="139">
        <v>2</v>
      </c>
      <c r="N14" s="139">
        <v>2</v>
      </c>
      <c r="O14" s="139">
        <v>2</v>
      </c>
      <c r="P14" s="139">
        <v>2</v>
      </c>
      <c r="Q14" s="139">
        <v>2</v>
      </c>
      <c r="R14" s="139">
        <v>2</v>
      </c>
      <c r="S14" s="139">
        <v>2</v>
      </c>
      <c r="T14" s="139">
        <v>2</v>
      </c>
      <c r="U14" s="102">
        <v>0</v>
      </c>
      <c r="V14" s="43">
        <f t="shared" si="3"/>
        <v>32</v>
      </c>
      <c r="W14" s="23">
        <v>0</v>
      </c>
      <c r="X14" s="23">
        <v>0</v>
      </c>
      <c r="Y14" s="45">
        <v>2</v>
      </c>
      <c r="Z14" s="137">
        <v>2</v>
      </c>
      <c r="AA14" s="137">
        <v>2</v>
      </c>
      <c r="AB14" s="137">
        <v>2</v>
      </c>
      <c r="AC14" s="137">
        <v>2</v>
      </c>
      <c r="AD14" s="137">
        <v>2</v>
      </c>
      <c r="AE14" s="137">
        <v>2</v>
      </c>
      <c r="AF14" s="137">
        <v>2</v>
      </c>
      <c r="AG14" s="137">
        <v>2</v>
      </c>
      <c r="AH14" s="137">
        <v>2</v>
      </c>
      <c r="AI14" s="137">
        <v>2</v>
      </c>
      <c r="AJ14" s="137">
        <v>2</v>
      </c>
      <c r="AK14" s="137">
        <v>2</v>
      </c>
      <c r="AL14" s="137">
        <v>2</v>
      </c>
      <c r="AM14" s="137">
        <v>2</v>
      </c>
      <c r="AN14" s="137">
        <v>2</v>
      </c>
      <c r="AO14" s="137">
        <v>2</v>
      </c>
      <c r="AP14" s="137">
        <v>2</v>
      </c>
      <c r="AQ14" s="137">
        <v>2</v>
      </c>
      <c r="AR14" s="137">
        <v>2</v>
      </c>
      <c r="AS14" s="26">
        <v>0</v>
      </c>
      <c r="AT14" s="26">
        <v>0</v>
      </c>
      <c r="AU14" s="31">
        <v>0</v>
      </c>
      <c r="AV14" s="27">
        <v>0</v>
      </c>
      <c r="AW14" s="43">
        <f t="shared" si="4"/>
        <v>40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43">
        <f t="shared" si="2"/>
        <v>72</v>
      </c>
    </row>
    <row r="15" spans="1:59" x14ac:dyDescent="0.25">
      <c r="A15" s="271"/>
      <c r="B15" s="308" t="s">
        <v>90</v>
      </c>
      <c r="C15" s="258" t="s">
        <v>91</v>
      </c>
      <c r="D15" s="94" t="s">
        <v>58</v>
      </c>
      <c r="E15" s="95">
        <f t="shared" ref="E15:T15" si="5">E17+E23</f>
        <v>29</v>
      </c>
      <c r="F15" s="95">
        <f t="shared" si="5"/>
        <v>29</v>
      </c>
      <c r="G15" s="95">
        <f t="shared" si="5"/>
        <v>29</v>
      </c>
      <c r="H15" s="95">
        <f t="shared" si="5"/>
        <v>29</v>
      </c>
      <c r="I15" s="95">
        <f t="shared" si="5"/>
        <v>29</v>
      </c>
      <c r="J15" s="95">
        <f t="shared" si="5"/>
        <v>29</v>
      </c>
      <c r="K15" s="95">
        <f t="shared" si="5"/>
        <v>29</v>
      </c>
      <c r="L15" s="95">
        <f t="shared" si="5"/>
        <v>29</v>
      </c>
      <c r="M15" s="95">
        <f t="shared" si="5"/>
        <v>29</v>
      </c>
      <c r="N15" s="95">
        <f t="shared" si="5"/>
        <v>29</v>
      </c>
      <c r="O15" s="95">
        <f t="shared" si="5"/>
        <v>29</v>
      </c>
      <c r="P15" s="95">
        <f t="shared" si="5"/>
        <v>29</v>
      </c>
      <c r="Q15" s="95">
        <f t="shared" si="5"/>
        <v>29</v>
      </c>
      <c r="R15" s="95">
        <f t="shared" si="5"/>
        <v>29</v>
      </c>
      <c r="S15" s="95">
        <f t="shared" si="5"/>
        <v>29</v>
      </c>
      <c r="T15" s="95">
        <f t="shared" si="5"/>
        <v>29</v>
      </c>
      <c r="U15" s="94">
        <v>0</v>
      </c>
      <c r="V15" s="95">
        <f t="shared" si="3"/>
        <v>464</v>
      </c>
      <c r="W15" s="94">
        <v>0</v>
      </c>
      <c r="X15" s="94">
        <v>0</v>
      </c>
      <c r="Y15" s="95">
        <f t="shared" ref="Y15:AV15" si="6">Y17+Y23</f>
        <v>32</v>
      </c>
      <c r="Z15" s="95">
        <f t="shared" si="6"/>
        <v>32</v>
      </c>
      <c r="AA15" s="95">
        <f t="shared" si="6"/>
        <v>32</v>
      </c>
      <c r="AB15" s="95">
        <f t="shared" si="6"/>
        <v>32</v>
      </c>
      <c r="AC15" s="95">
        <f t="shared" si="6"/>
        <v>32</v>
      </c>
      <c r="AD15" s="95">
        <f t="shared" si="6"/>
        <v>32</v>
      </c>
      <c r="AE15" s="95">
        <f t="shared" si="6"/>
        <v>32</v>
      </c>
      <c r="AF15" s="95">
        <f t="shared" si="6"/>
        <v>32</v>
      </c>
      <c r="AG15" s="95">
        <f t="shared" si="6"/>
        <v>32</v>
      </c>
      <c r="AH15" s="95">
        <f t="shared" si="6"/>
        <v>32</v>
      </c>
      <c r="AI15" s="95">
        <f t="shared" si="6"/>
        <v>32</v>
      </c>
      <c r="AJ15" s="95">
        <f t="shared" si="6"/>
        <v>32</v>
      </c>
      <c r="AK15" s="95">
        <f t="shared" si="6"/>
        <v>32</v>
      </c>
      <c r="AL15" s="95">
        <f t="shared" si="6"/>
        <v>32</v>
      </c>
      <c r="AM15" s="95">
        <f t="shared" si="6"/>
        <v>32</v>
      </c>
      <c r="AN15" s="95">
        <f t="shared" si="6"/>
        <v>32</v>
      </c>
      <c r="AO15" s="95">
        <f t="shared" si="6"/>
        <v>32</v>
      </c>
      <c r="AP15" s="95">
        <f t="shared" si="6"/>
        <v>32</v>
      </c>
      <c r="AQ15" s="95">
        <f t="shared" si="6"/>
        <v>32</v>
      </c>
      <c r="AR15" s="95">
        <f t="shared" si="6"/>
        <v>32</v>
      </c>
      <c r="AS15" s="95">
        <f t="shared" si="6"/>
        <v>36</v>
      </c>
      <c r="AT15" s="95">
        <f t="shared" si="6"/>
        <v>36</v>
      </c>
      <c r="AU15" s="95">
        <f t="shared" si="6"/>
        <v>36</v>
      </c>
      <c r="AV15" s="95">
        <f t="shared" si="6"/>
        <v>0</v>
      </c>
      <c r="AW15" s="95">
        <f t="shared" si="4"/>
        <v>748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5">
        <f t="shared" ref="BG15:BG46" si="7">V15+AW15</f>
        <v>1212</v>
      </c>
    </row>
    <row r="16" spans="1:59" x14ac:dyDescent="0.25">
      <c r="A16" s="271"/>
      <c r="B16" s="309"/>
      <c r="C16" s="259"/>
      <c r="D16" s="94" t="s">
        <v>59</v>
      </c>
      <c r="E16" s="94">
        <f t="shared" ref="E16:R16" si="8">E18+E24</f>
        <v>14.5</v>
      </c>
      <c r="F16" s="94">
        <f t="shared" si="8"/>
        <v>14.5</v>
      </c>
      <c r="G16" s="94">
        <f t="shared" si="8"/>
        <v>14.5</v>
      </c>
      <c r="H16" s="94">
        <f t="shared" si="8"/>
        <v>14.5</v>
      </c>
      <c r="I16" s="94">
        <f t="shared" si="8"/>
        <v>14.5</v>
      </c>
      <c r="J16" s="94">
        <f t="shared" si="8"/>
        <v>14.5</v>
      </c>
      <c r="K16" s="94">
        <f t="shared" si="8"/>
        <v>14.5</v>
      </c>
      <c r="L16" s="94">
        <f t="shared" si="8"/>
        <v>14.5</v>
      </c>
      <c r="M16" s="94">
        <f t="shared" si="8"/>
        <v>14.5</v>
      </c>
      <c r="N16" s="94">
        <f t="shared" si="8"/>
        <v>14.5</v>
      </c>
      <c r="O16" s="94">
        <f t="shared" si="8"/>
        <v>14.5</v>
      </c>
      <c r="P16" s="94">
        <f t="shared" si="8"/>
        <v>14.5</v>
      </c>
      <c r="Q16" s="94">
        <f t="shared" si="8"/>
        <v>14.5</v>
      </c>
      <c r="R16" s="94">
        <f t="shared" si="8"/>
        <v>14.5</v>
      </c>
      <c r="S16" s="142">
        <f t="shared" ref="S16:T16" si="9">S18+S24</f>
        <v>14.5</v>
      </c>
      <c r="T16" s="142">
        <f t="shared" si="9"/>
        <v>14.5</v>
      </c>
      <c r="U16" s="94">
        <v>0</v>
      </c>
      <c r="V16" s="95">
        <f t="shared" si="3"/>
        <v>232</v>
      </c>
      <c r="W16" s="94">
        <v>0</v>
      </c>
      <c r="X16" s="94">
        <v>0</v>
      </c>
      <c r="Y16" s="94">
        <f t="shared" ref="Y16:AV16" si="10">Y18+Y24</f>
        <v>16</v>
      </c>
      <c r="Z16" s="94">
        <f t="shared" si="10"/>
        <v>16</v>
      </c>
      <c r="AA16" s="94">
        <f t="shared" si="10"/>
        <v>16</v>
      </c>
      <c r="AB16" s="94">
        <f t="shared" si="10"/>
        <v>16</v>
      </c>
      <c r="AC16" s="94">
        <f t="shared" si="10"/>
        <v>16</v>
      </c>
      <c r="AD16" s="94">
        <f t="shared" si="10"/>
        <v>16</v>
      </c>
      <c r="AE16" s="94">
        <f t="shared" si="10"/>
        <v>16</v>
      </c>
      <c r="AF16" s="94">
        <f t="shared" si="10"/>
        <v>16</v>
      </c>
      <c r="AG16" s="94">
        <f t="shared" si="10"/>
        <v>16</v>
      </c>
      <c r="AH16" s="94">
        <f t="shared" si="10"/>
        <v>16</v>
      </c>
      <c r="AI16" s="94">
        <f t="shared" si="10"/>
        <v>16</v>
      </c>
      <c r="AJ16" s="94">
        <f t="shared" si="10"/>
        <v>16</v>
      </c>
      <c r="AK16" s="94">
        <f t="shared" si="10"/>
        <v>16</v>
      </c>
      <c r="AL16" s="94">
        <f t="shared" si="10"/>
        <v>16</v>
      </c>
      <c r="AM16" s="94">
        <f t="shared" si="10"/>
        <v>16</v>
      </c>
      <c r="AN16" s="94">
        <f t="shared" si="10"/>
        <v>16</v>
      </c>
      <c r="AO16" s="94">
        <f t="shared" si="10"/>
        <v>16</v>
      </c>
      <c r="AP16" s="94">
        <f t="shared" si="10"/>
        <v>16</v>
      </c>
      <c r="AQ16" s="94">
        <f t="shared" si="10"/>
        <v>16</v>
      </c>
      <c r="AR16" s="94">
        <f t="shared" si="10"/>
        <v>16</v>
      </c>
      <c r="AS16" s="94">
        <f t="shared" si="10"/>
        <v>0</v>
      </c>
      <c r="AT16" s="94">
        <f t="shared" si="10"/>
        <v>0</v>
      </c>
      <c r="AU16" s="94">
        <f t="shared" si="10"/>
        <v>0</v>
      </c>
      <c r="AV16" s="94">
        <f t="shared" si="10"/>
        <v>0</v>
      </c>
      <c r="AW16" s="95">
        <f t="shared" si="4"/>
        <v>320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5">
        <f t="shared" si="7"/>
        <v>552</v>
      </c>
    </row>
    <row r="17" spans="1:59" x14ac:dyDescent="0.25">
      <c r="A17" s="271"/>
      <c r="B17" s="303" t="s">
        <v>92</v>
      </c>
      <c r="C17" s="299" t="s">
        <v>93</v>
      </c>
      <c r="D17" s="82" t="s">
        <v>58</v>
      </c>
      <c r="E17" s="8">
        <f>E19+E21</f>
        <v>10</v>
      </c>
      <c r="F17" s="145">
        <f t="shared" ref="F17:T17" si="11">F19+F21</f>
        <v>10</v>
      </c>
      <c r="G17" s="145">
        <f t="shared" si="11"/>
        <v>10</v>
      </c>
      <c r="H17" s="145">
        <f t="shared" si="11"/>
        <v>10</v>
      </c>
      <c r="I17" s="145">
        <f t="shared" si="11"/>
        <v>10</v>
      </c>
      <c r="J17" s="145">
        <f t="shared" si="11"/>
        <v>10</v>
      </c>
      <c r="K17" s="145">
        <f t="shared" si="11"/>
        <v>10</v>
      </c>
      <c r="L17" s="145">
        <f t="shared" si="11"/>
        <v>10</v>
      </c>
      <c r="M17" s="145">
        <f t="shared" si="11"/>
        <v>10</v>
      </c>
      <c r="N17" s="145">
        <f t="shared" si="11"/>
        <v>10</v>
      </c>
      <c r="O17" s="145">
        <f t="shared" si="11"/>
        <v>10</v>
      </c>
      <c r="P17" s="145">
        <f t="shared" si="11"/>
        <v>10</v>
      </c>
      <c r="Q17" s="145">
        <f t="shared" si="11"/>
        <v>10</v>
      </c>
      <c r="R17" s="145">
        <f t="shared" si="11"/>
        <v>10</v>
      </c>
      <c r="S17" s="145">
        <f t="shared" si="11"/>
        <v>10</v>
      </c>
      <c r="T17" s="145">
        <f t="shared" si="11"/>
        <v>10</v>
      </c>
      <c r="U17" s="82">
        <v>0</v>
      </c>
      <c r="V17" s="8">
        <f t="shared" si="3"/>
        <v>160</v>
      </c>
      <c r="W17" s="82">
        <v>0</v>
      </c>
      <c r="X17" s="82">
        <v>0</v>
      </c>
      <c r="Y17" s="8">
        <f>Y19+Y21</f>
        <v>4</v>
      </c>
      <c r="Z17" s="145">
        <f t="shared" ref="Z17:AR17" si="12">Z19+Z21</f>
        <v>4</v>
      </c>
      <c r="AA17" s="145">
        <f t="shared" si="12"/>
        <v>4</v>
      </c>
      <c r="AB17" s="145">
        <f t="shared" si="12"/>
        <v>4</v>
      </c>
      <c r="AC17" s="145">
        <f t="shared" si="12"/>
        <v>4</v>
      </c>
      <c r="AD17" s="145">
        <f t="shared" si="12"/>
        <v>4</v>
      </c>
      <c r="AE17" s="145">
        <f t="shared" si="12"/>
        <v>4</v>
      </c>
      <c r="AF17" s="145">
        <f t="shared" si="12"/>
        <v>4</v>
      </c>
      <c r="AG17" s="145">
        <f t="shared" si="12"/>
        <v>4</v>
      </c>
      <c r="AH17" s="145">
        <f t="shared" si="12"/>
        <v>4</v>
      </c>
      <c r="AI17" s="145">
        <f t="shared" si="12"/>
        <v>4</v>
      </c>
      <c r="AJ17" s="145">
        <f t="shared" si="12"/>
        <v>4</v>
      </c>
      <c r="AK17" s="145">
        <f t="shared" si="12"/>
        <v>4</v>
      </c>
      <c r="AL17" s="145">
        <f t="shared" si="12"/>
        <v>4</v>
      </c>
      <c r="AM17" s="145">
        <f t="shared" si="12"/>
        <v>4</v>
      </c>
      <c r="AN17" s="145">
        <f t="shared" si="12"/>
        <v>4</v>
      </c>
      <c r="AO17" s="145">
        <f t="shared" si="12"/>
        <v>4</v>
      </c>
      <c r="AP17" s="145">
        <f t="shared" si="12"/>
        <v>4</v>
      </c>
      <c r="AQ17" s="145">
        <f t="shared" si="12"/>
        <v>4</v>
      </c>
      <c r="AR17" s="145">
        <f t="shared" si="12"/>
        <v>4</v>
      </c>
      <c r="AS17" s="98">
        <v>0</v>
      </c>
      <c r="AT17" s="98">
        <v>0</v>
      </c>
      <c r="AU17" s="98">
        <v>0</v>
      </c>
      <c r="AV17" s="98">
        <v>0</v>
      </c>
      <c r="AW17" s="8">
        <f t="shared" si="4"/>
        <v>80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">
        <f t="shared" si="7"/>
        <v>240</v>
      </c>
    </row>
    <row r="18" spans="1:59" x14ac:dyDescent="0.25">
      <c r="A18" s="271"/>
      <c r="B18" s="303"/>
      <c r="C18" s="300"/>
      <c r="D18" s="82" t="s">
        <v>59</v>
      </c>
      <c r="E18" s="82">
        <f>E20+E22</f>
        <v>5</v>
      </c>
      <c r="F18" s="138">
        <f t="shared" ref="F18:T18" si="13">F20+F22</f>
        <v>5</v>
      </c>
      <c r="G18" s="138">
        <f t="shared" si="13"/>
        <v>5</v>
      </c>
      <c r="H18" s="138">
        <f t="shared" si="13"/>
        <v>5</v>
      </c>
      <c r="I18" s="138">
        <f t="shared" si="13"/>
        <v>5</v>
      </c>
      <c r="J18" s="138">
        <f t="shared" si="13"/>
        <v>5</v>
      </c>
      <c r="K18" s="138">
        <f t="shared" si="13"/>
        <v>5</v>
      </c>
      <c r="L18" s="138">
        <f t="shared" si="13"/>
        <v>5</v>
      </c>
      <c r="M18" s="138">
        <f t="shared" si="13"/>
        <v>5</v>
      </c>
      <c r="N18" s="138">
        <f t="shared" si="13"/>
        <v>5</v>
      </c>
      <c r="O18" s="138">
        <f t="shared" si="13"/>
        <v>5</v>
      </c>
      <c r="P18" s="138">
        <f t="shared" si="13"/>
        <v>5</v>
      </c>
      <c r="Q18" s="138">
        <f t="shared" si="13"/>
        <v>5</v>
      </c>
      <c r="R18" s="138">
        <f t="shared" si="13"/>
        <v>5</v>
      </c>
      <c r="S18" s="138">
        <f t="shared" si="13"/>
        <v>5</v>
      </c>
      <c r="T18" s="138">
        <f t="shared" si="13"/>
        <v>5</v>
      </c>
      <c r="U18" s="82">
        <v>0</v>
      </c>
      <c r="V18" s="8">
        <f t="shared" si="3"/>
        <v>80</v>
      </c>
      <c r="W18" s="82">
        <v>0</v>
      </c>
      <c r="X18" s="82">
        <v>0</v>
      </c>
      <c r="Y18" s="82">
        <f>Y20+Y22</f>
        <v>2</v>
      </c>
      <c r="Z18" s="138">
        <f t="shared" ref="Z18:AR18" si="14">Z20+Z22</f>
        <v>2</v>
      </c>
      <c r="AA18" s="138">
        <f t="shared" si="14"/>
        <v>2</v>
      </c>
      <c r="AB18" s="138">
        <f t="shared" si="14"/>
        <v>2</v>
      </c>
      <c r="AC18" s="138">
        <f t="shared" si="14"/>
        <v>2</v>
      </c>
      <c r="AD18" s="138">
        <f t="shared" si="14"/>
        <v>2</v>
      </c>
      <c r="AE18" s="138">
        <f t="shared" si="14"/>
        <v>2</v>
      </c>
      <c r="AF18" s="138">
        <f t="shared" si="14"/>
        <v>2</v>
      </c>
      <c r="AG18" s="138">
        <f t="shared" si="14"/>
        <v>2</v>
      </c>
      <c r="AH18" s="138">
        <f t="shared" si="14"/>
        <v>2</v>
      </c>
      <c r="AI18" s="138">
        <f t="shared" si="14"/>
        <v>2</v>
      </c>
      <c r="AJ18" s="138">
        <f t="shared" si="14"/>
        <v>2</v>
      </c>
      <c r="AK18" s="138">
        <f t="shared" si="14"/>
        <v>2</v>
      </c>
      <c r="AL18" s="138">
        <f t="shared" si="14"/>
        <v>2</v>
      </c>
      <c r="AM18" s="138">
        <f t="shared" si="14"/>
        <v>2</v>
      </c>
      <c r="AN18" s="138">
        <f t="shared" si="14"/>
        <v>2</v>
      </c>
      <c r="AO18" s="138">
        <f t="shared" si="14"/>
        <v>2</v>
      </c>
      <c r="AP18" s="138">
        <f t="shared" si="14"/>
        <v>2</v>
      </c>
      <c r="AQ18" s="138">
        <f t="shared" si="14"/>
        <v>2</v>
      </c>
      <c r="AR18" s="138">
        <f t="shared" si="14"/>
        <v>2</v>
      </c>
      <c r="AS18" s="28">
        <v>0</v>
      </c>
      <c r="AT18" s="28">
        <v>0</v>
      </c>
      <c r="AU18" s="28">
        <v>0</v>
      </c>
      <c r="AV18" s="28">
        <v>0</v>
      </c>
      <c r="AW18" s="8">
        <f t="shared" si="4"/>
        <v>40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">
        <f t="shared" si="7"/>
        <v>120</v>
      </c>
    </row>
    <row r="19" spans="1:59" x14ac:dyDescent="0.25">
      <c r="A19" s="271"/>
      <c r="B19" s="288" t="s">
        <v>94</v>
      </c>
      <c r="C19" s="314" t="s">
        <v>207</v>
      </c>
      <c r="D19" s="42" t="s">
        <v>58</v>
      </c>
      <c r="E19" s="44">
        <v>5</v>
      </c>
      <c r="F19" s="140">
        <v>5</v>
      </c>
      <c r="G19" s="140">
        <v>5</v>
      </c>
      <c r="H19" s="140">
        <v>5</v>
      </c>
      <c r="I19" s="140">
        <v>5</v>
      </c>
      <c r="J19" s="140">
        <v>5</v>
      </c>
      <c r="K19" s="140">
        <v>5</v>
      </c>
      <c r="L19" s="140">
        <v>5</v>
      </c>
      <c r="M19" s="140">
        <v>5</v>
      </c>
      <c r="N19" s="140">
        <v>5</v>
      </c>
      <c r="O19" s="140">
        <v>5</v>
      </c>
      <c r="P19" s="140">
        <v>5</v>
      </c>
      <c r="Q19" s="140">
        <v>5</v>
      </c>
      <c r="R19" s="140">
        <v>5</v>
      </c>
      <c r="S19" s="140">
        <v>5</v>
      </c>
      <c r="T19" s="140">
        <v>5</v>
      </c>
      <c r="U19" s="102">
        <v>0</v>
      </c>
      <c r="V19" s="43">
        <f t="shared" si="3"/>
        <v>80</v>
      </c>
      <c r="W19" s="23">
        <v>0</v>
      </c>
      <c r="X19" s="23">
        <v>0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14">
        <v>2</v>
      </c>
      <c r="AS19" s="154">
        <v>0</v>
      </c>
      <c r="AT19" s="154">
        <v>0</v>
      </c>
      <c r="AU19" s="99">
        <v>0</v>
      </c>
      <c r="AV19" s="40">
        <v>0</v>
      </c>
      <c r="AW19" s="43">
        <f t="shared" si="4"/>
        <v>40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43">
        <f t="shared" si="7"/>
        <v>120</v>
      </c>
    </row>
    <row r="20" spans="1:59" x14ac:dyDescent="0.25">
      <c r="A20" s="271"/>
      <c r="B20" s="288"/>
      <c r="C20" s="315"/>
      <c r="D20" s="42" t="s">
        <v>59</v>
      </c>
      <c r="E20" s="42">
        <v>2.5</v>
      </c>
      <c r="F20" s="139">
        <v>2.5</v>
      </c>
      <c r="G20" s="139">
        <v>2.5</v>
      </c>
      <c r="H20" s="139">
        <v>2.5</v>
      </c>
      <c r="I20" s="139">
        <v>2.5</v>
      </c>
      <c r="J20" s="139">
        <v>2.5</v>
      </c>
      <c r="K20" s="139">
        <v>2.5</v>
      </c>
      <c r="L20" s="139">
        <v>2.5</v>
      </c>
      <c r="M20" s="139">
        <v>2.5</v>
      </c>
      <c r="N20" s="139">
        <v>2.5</v>
      </c>
      <c r="O20" s="139">
        <v>2.5</v>
      </c>
      <c r="P20" s="139">
        <v>2.5</v>
      </c>
      <c r="Q20" s="139">
        <v>2.5</v>
      </c>
      <c r="R20" s="139">
        <v>2.5</v>
      </c>
      <c r="S20" s="139">
        <v>2.5</v>
      </c>
      <c r="T20" s="139">
        <v>2.5</v>
      </c>
      <c r="U20" s="102">
        <v>0</v>
      </c>
      <c r="V20" s="43">
        <f t="shared" si="3"/>
        <v>40</v>
      </c>
      <c r="W20" s="23">
        <v>0</v>
      </c>
      <c r="X20" s="23">
        <v>0</v>
      </c>
      <c r="Y20" s="45">
        <v>1</v>
      </c>
      <c r="Z20" s="137">
        <v>1</v>
      </c>
      <c r="AA20" s="137">
        <v>1</v>
      </c>
      <c r="AB20" s="137">
        <v>1</v>
      </c>
      <c r="AC20" s="137">
        <v>1</v>
      </c>
      <c r="AD20" s="137">
        <v>1</v>
      </c>
      <c r="AE20" s="137">
        <v>1</v>
      </c>
      <c r="AF20" s="137">
        <v>1</v>
      </c>
      <c r="AG20" s="137">
        <v>1</v>
      </c>
      <c r="AH20" s="137">
        <v>1</v>
      </c>
      <c r="AI20" s="137">
        <v>1</v>
      </c>
      <c r="AJ20" s="137">
        <v>1</v>
      </c>
      <c r="AK20" s="137">
        <v>1</v>
      </c>
      <c r="AL20" s="137">
        <v>1</v>
      </c>
      <c r="AM20" s="137">
        <v>1</v>
      </c>
      <c r="AN20" s="137">
        <v>1</v>
      </c>
      <c r="AO20" s="137">
        <v>1</v>
      </c>
      <c r="AP20" s="137">
        <v>1</v>
      </c>
      <c r="AQ20" s="137">
        <v>1</v>
      </c>
      <c r="AR20" s="137">
        <v>1</v>
      </c>
      <c r="AS20" s="26">
        <v>0</v>
      </c>
      <c r="AT20" s="26">
        <v>0</v>
      </c>
      <c r="AU20" s="31">
        <v>0</v>
      </c>
      <c r="AV20" s="27">
        <v>0</v>
      </c>
      <c r="AW20" s="43">
        <f t="shared" si="4"/>
        <v>20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43">
        <f t="shared" si="7"/>
        <v>60</v>
      </c>
    </row>
    <row r="21" spans="1:59" s="97" customFormat="1" x14ac:dyDescent="0.25">
      <c r="A21" s="271"/>
      <c r="B21" s="288" t="s">
        <v>95</v>
      </c>
      <c r="C21" s="316" t="s">
        <v>208</v>
      </c>
      <c r="D21" s="48" t="s">
        <v>58</v>
      </c>
      <c r="E21" s="47">
        <v>5</v>
      </c>
      <c r="F21" s="47">
        <v>5</v>
      </c>
      <c r="G21" s="47">
        <v>5</v>
      </c>
      <c r="H21" s="47">
        <v>5</v>
      </c>
      <c r="I21" s="47">
        <v>5</v>
      </c>
      <c r="J21" s="47">
        <v>5</v>
      </c>
      <c r="K21" s="47">
        <v>5</v>
      </c>
      <c r="L21" s="47">
        <v>5</v>
      </c>
      <c r="M21" s="47">
        <v>5</v>
      </c>
      <c r="N21" s="47">
        <v>5</v>
      </c>
      <c r="O21" s="47">
        <v>5</v>
      </c>
      <c r="P21" s="47">
        <v>5</v>
      </c>
      <c r="Q21" s="47">
        <v>5</v>
      </c>
      <c r="R21" s="47">
        <v>5</v>
      </c>
      <c r="S21" s="47">
        <v>5</v>
      </c>
      <c r="T21" s="47">
        <v>5</v>
      </c>
      <c r="U21" s="102">
        <v>0</v>
      </c>
      <c r="V21" s="77">
        <f t="shared" si="3"/>
        <v>80</v>
      </c>
      <c r="W21" s="23">
        <v>0</v>
      </c>
      <c r="X21" s="23">
        <v>0</v>
      </c>
      <c r="Y21" s="47">
        <v>2</v>
      </c>
      <c r="Z21" s="47">
        <v>2</v>
      </c>
      <c r="AA21" s="47">
        <v>2</v>
      </c>
      <c r="AB21" s="47">
        <v>2</v>
      </c>
      <c r="AC21" s="47">
        <v>2</v>
      </c>
      <c r="AD21" s="47">
        <v>2</v>
      </c>
      <c r="AE21" s="47">
        <v>2</v>
      </c>
      <c r="AF21" s="47">
        <v>2</v>
      </c>
      <c r="AG21" s="47">
        <v>2</v>
      </c>
      <c r="AH21" s="47">
        <v>2</v>
      </c>
      <c r="AI21" s="47">
        <v>2</v>
      </c>
      <c r="AJ21" s="47">
        <v>2</v>
      </c>
      <c r="AK21" s="47">
        <v>2</v>
      </c>
      <c r="AL21" s="47">
        <v>2</v>
      </c>
      <c r="AM21" s="47">
        <v>2</v>
      </c>
      <c r="AN21" s="47">
        <v>2</v>
      </c>
      <c r="AO21" s="47">
        <v>2</v>
      </c>
      <c r="AP21" s="47">
        <v>2</v>
      </c>
      <c r="AQ21" s="47">
        <v>2</v>
      </c>
      <c r="AR21" s="47">
        <v>2</v>
      </c>
      <c r="AS21" s="39">
        <v>0</v>
      </c>
      <c r="AT21" s="39">
        <v>0</v>
      </c>
      <c r="AU21" s="38">
        <v>0</v>
      </c>
      <c r="AV21" s="40">
        <v>0</v>
      </c>
      <c r="AW21" s="91">
        <f t="shared" si="4"/>
        <v>40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48">
        <f t="shared" si="7"/>
        <v>120</v>
      </c>
    </row>
    <row r="22" spans="1:59" s="97" customFormat="1" x14ac:dyDescent="0.25">
      <c r="A22" s="271"/>
      <c r="B22" s="288"/>
      <c r="C22" s="317"/>
      <c r="D22" s="48" t="s">
        <v>59</v>
      </c>
      <c r="E22" s="48">
        <v>2.5</v>
      </c>
      <c r="F22" s="144">
        <v>2.5</v>
      </c>
      <c r="G22" s="144">
        <v>2.5</v>
      </c>
      <c r="H22" s="144">
        <v>2.5</v>
      </c>
      <c r="I22" s="144">
        <v>2.5</v>
      </c>
      <c r="J22" s="144">
        <v>2.5</v>
      </c>
      <c r="K22" s="144">
        <v>2.5</v>
      </c>
      <c r="L22" s="144">
        <v>2.5</v>
      </c>
      <c r="M22" s="144">
        <v>2.5</v>
      </c>
      <c r="N22" s="144">
        <v>2.5</v>
      </c>
      <c r="O22" s="144">
        <v>2.5</v>
      </c>
      <c r="P22" s="144">
        <v>2.5</v>
      </c>
      <c r="Q22" s="144">
        <v>2.5</v>
      </c>
      <c r="R22" s="144">
        <v>2.5</v>
      </c>
      <c r="S22" s="144">
        <v>2.5</v>
      </c>
      <c r="T22" s="144">
        <v>2.5</v>
      </c>
      <c r="U22" s="102">
        <v>0</v>
      </c>
      <c r="V22" s="77">
        <f t="shared" si="3"/>
        <v>40</v>
      </c>
      <c r="W22" s="23">
        <v>0</v>
      </c>
      <c r="X22" s="23">
        <v>0</v>
      </c>
      <c r="Y22" s="48">
        <v>1</v>
      </c>
      <c r="Z22" s="144">
        <v>1</v>
      </c>
      <c r="AA22" s="144">
        <v>1</v>
      </c>
      <c r="AB22" s="144">
        <v>1</v>
      </c>
      <c r="AC22" s="144">
        <v>1</v>
      </c>
      <c r="AD22" s="144">
        <v>1</v>
      </c>
      <c r="AE22" s="144">
        <v>1</v>
      </c>
      <c r="AF22" s="144">
        <v>1</v>
      </c>
      <c r="AG22" s="144">
        <v>1</v>
      </c>
      <c r="AH22" s="144">
        <v>1</v>
      </c>
      <c r="AI22" s="144">
        <v>1</v>
      </c>
      <c r="AJ22" s="144">
        <v>1</v>
      </c>
      <c r="AK22" s="144">
        <v>1</v>
      </c>
      <c r="AL22" s="144">
        <v>1</v>
      </c>
      <c r="AM22" s="144">
        <v>1</v>
      </c>
      <c r="AN22" s="144">
        <v>1</v>
      </c>
      <c r="AO22" s="144">
        <v>1</v>
      </c>
      <c r="AP22" s="144">
        <v>1</v>
      </c>
      <c r="AQ22" s="144">
        <v>1</v>
      </c>
      <c r="AR22" s="144">
        <v>1</v>
      </c>
      <c r="AS22" s="26">
        <v>0</v>
      </c>
      <c r="AT22" s="26">
        <v>0</v>
      </c>
      <c r="AU22" s="31">
        <v>0</v>
      </c>
      <c r="AV22" s="27">
        <v>0</v>
      </c>
      <c r="AW22" s="91">
        <f t="shared" si="4"/>
        <v>20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48">
        <f t="shared" si="7"/>
        <v>60</v>
      </c>
    </row>
    <row r="23" spans="1:59" x14ac:dyDescent="0.25">
      <c r="A23" s="271"/>
      <c r="B23" s="318" t="s">
        <v>98</v>
      </c>
      <c r="C23" s="320" t="s">
        <v>99</v>
      </c>
      <c r="D23" s="94" t="s">
        <v>58</v>
      </c>
      <c r="E23" s="95">
        <f>E25+E33</f>
        <v>19</v>
      </c>
      <c r="F23" s="143">
        <f t="shared" ref="F23:T23" si="15">F25+F33</f>
        <v>19</v>
      </c>
      <c r="G23" s="143">
        <f t="shared" si="15"/>
        <v>19</v>
      </c>
      <c r="H23" s="143">
        <f t="shared" si="15"/>
        <v>19</v>
      </c>
      <c r="I23" s="143">
        <f t="shared" si="15"/>
        <v>19</v>
      </c>
      <c r="J23" s="143">
        <f t="shared" si="15"/>
        <v>19</v>
      </c>
      <c r="K23" s="143">
        <f t="shared" si="15"/>
        <v>19</v>
      </c>
      <c r="L23" s="143">
        <f t="shared" si="15"/>
        <v>19</v>
      </c>
      <c r="M23" s="143">
        <f t="shared" si="15"/>
        <v>19</v>
      </c>
      <c r="N23" s="143">
        <f t="shared" si="15"/>
        <v>19</v>
      </c>
      <c r="O23" s="143">
        <f t="shared" si="15"/>
        <v>19</v>
      </c>
      <c r="P23" s="143">
        <f t="shared" si="15"/>
        <v>19</v>
      </c>
      <c r="Q23" s="143">
        <f t="shared" si="15"/>
        <v>19</v>
      </c>
      <c r="R23" s="143">
        <f t="shared" si="15"/>
        <v>19</v>
      </c>
      <c r="S23" s="143">
        <f t="shared" si="15"/>
        <v>19</v>
      </c>
      <c r="T23" s="143">
        <f t="shared" si="15"/>
        <v>19</v>
      </c>
      <c r="U23" s="95">
        <f t="shared" ref="U23" si="16">U25+U43</f>
        <v>0</v>
      </c>
      <c r="V23" s="95">
        <f>SUM(E23:U23)</f>
        <v>304</v>
      </c>
      <c r="W23" s="94">
        <v>0</v>
      </c>
      <c r="X23" s="94">
        <v>0</v>
      </c>
      <c r="Y23" s="95">
        <f>Y25+Y33+Y43</f>
        <v>28</v>
      </c>
      <c r="Z23" s="143">
        <f t="shared" ref="Z23:AV23" si="17">Z25+Z33+Z43</f>
        <v>28</v>
      </c>
      <c r="AA23" s="143">
        <f t="shared" si="17"/>
        <v>28</v>
      </c>
      <c r="AB23" s="143">
        <f t="shared" si="17"/>
        <v>28</v>
      </c>
      <c r="AC23" s="143">
        <f t="shared" si="17"/>
        <v>28</v>
      </c>
      <c r="AD23" s="143">
        <f t="shared" si="17"/>
        <v>28</v>
      </c>
      <c r="AE23" s="143">
        <f t="shared" si="17"/>
        <v>28</v>
      </c>
      <c r="AF23" s="143">
        <f t="shared" si="17"/>
        <v>28</v>
      </c>
      <c r="AG23" s="143">
        <f t="shared" si="17"/>
        <v>28</v>
      </c>
      <c r="AH23" s="143">
        <f t="shared" si="17"/>
        <v>28</v>
      </c>
      <c r="AI23" s="143">
        <f t="shared" si="17"/>
        <v>28</v>
      </c>
      <c r="AJ23" s="143">
        <f t="shared" si="17"/>
        <v>28</v>
      </c>
      <c r="AK23" s="143">
        <f t="shared" si="17"/>
        <v>28</v>
      </c>
      <c r="AL23" s="143">
        <f t="shared" si="17"/>
        <v>28</v>
      </c>
      <c r="AM23" s="143">
        <f t="shared" si="17"/>
        <v>28</v>
      </c>
      <c r="AN23" s="143">
        <f t="shared" si="17"/>
        <v>28</v>
      </c>
      <c r="AO23" s="143">
        <f t="shared" si="17"/>
        <v>28</v>
      </c>
      <c r="AP23" s="143">
        <f t="shared" si="17"/>
        <v>28</v>
      </c>
      <c r="AQ23" s="143">
        <f t="shared" si="17"/>
        <v>28</v>
      </c>
      <c r="AR23" s="143">
        <f t="shared" si="17"/>
        <v>28</v>
      </c>
      <c r="AS23" s="143">
        <f t="shared" si="17"/>
        <v>36</v>
      </c>
      <c r="AT23" s="143">
        <f t="shared" si="17"/>
        <v>36</v>
      </c>
      <c r="AU23" s="143">
        <f t="shared" si="17"/>
        <v>36</v>
      </c>
      <c r="AV23" s="143">
        <f t="shared" si="17"/>
        <v>0</v>
      </c>
      <c r="AW23" s="95">
        <f t="shared" si="4"/>
        <v>668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5">
        <f t="shared" si="7"/>
        <v>972</v>
      </c>
    </row>
    <row r="24" spans="1:59" x14ac:dyDescent="0.25">
      <c r="A24" s="271"/>
      <c r="B24" s="319"/>
      <c r="C24" s="321"/>
      <c r="D24" s="94" t="s">
        <v>59</v>
      </c>
      <c r="E24" s="94">
        <f>E26+E34</f>
        <v>9.5</v>
      </c>
      <c r="F24" s="142">
        <f t="shared" ref="F24:T24" si="18">F26+F34</f>
        <v>9.5</v>
      </c>
      <c r="G24" s="142">
        <f t="shared" si="18"/>
        <v>9.5</v>
      </c>
      <c r="H24" s="142">
        <f t="shared" si="18"/>
        <v>9.5</v>
      </c>
      <c r="I24" s="142">
        <f t="shared" si="18"/>
        <v>9.5</v>
      </c>
      <c r="J24" s="142">
        <f t="shared" si="18"/>
        <v>9.5</v>
      </c>
      <c r="K24" s="142">
        <f t="shared" si="18"/>
        <v>9.5</v>
      </c>
      <c r="L24" s="142">
        <f t="shared" si="18"/>
        <v>9.5</v>
      </c>
      <c r="M24" s="142">
        <f t="shared" si="18"/>
        <v>9.5</v>
      </c>
      <c r="N24" s="142">
        <f t="shared" si="18"/>
        <v>9.5</v>
      </c>
      <c r="O24" s="142">
        <f t="shared" si="18"/>
        <v>9.5</v>
      </c>
      <c r="P24" s="142">
        <f t="shared" si="18"/>
        <v>9.5</v>
      </c>
      <c r="Q24" s="142">
        <f t="shared" si="18"/>
        <v>9.5</v>
      </c>
      <c r="R24" s="142">
        <f t="shared" si="18"/>
        <v>9.5</v>
      </c>
      <c r="S24" s="142">
        <f t="shared" si="18"/>
        <v>9.5</v>
      </c>
      <c r="T24" s="142">
        <f t="shared" si="18"/>
        <v>9.5</v>
      </c>
      <c r="U24" s="94">
        <f t="shared" ref="U24" si="19">U26+U44</f>
        <v>0</v>
      </c>
      <c r="V24" s="95">
        <f t="shared" si="3"/>
        <v>152</v>
      </c>
      <c r="W24" s="94">
        <v>0</v>
      </c>
      <c r="X24" s="94">
        <v>0</v>
      </c>
      <c r="Y24" s="94">
        <f>Y26+Y34+Y44</f>
        <v>14</v>
      </c>
      <c r="Z24" s="94">
        <f t="shared" ref="Z24:AV24" si="20">Z26+Z34+Z44</f>
        <v>14</v>
      </c>
      <c r="AA24" s="94">
        <f t="shared" si="20"/>
        <v>14</v>
      </c>
      <c r="AB24" s="94">
        <f t="shared" si="20"/>
        <v>14</v>
      </c>
      <c r="AC24" s="94">
        <f t="shared" si="20"/>
        <v>14</v>
      </c>
      <c r="AD24" s="94">
        <f t="shared" si="20"/>
        <v>14</v>
      </c>
      <c r="AE24" s="94">
        <f t="shared" si="20"/>
        <v>14</v>
      </c>
      <c r="AF24" s="94">
        <f t="shared" si="20"/>
        <v>14</v>
      </c>
      <c r="AG24" s="94">
        <f t="shared" si="20"/>
        <v>14</v>
      </c>
      <c r="AH24" s="94">
        <f t="shared" si="20"/>
        <v>14</v>
      </c>
      <c r="AI24" s="94">
        <f t="shared" si="20"/>
        <v>14</v>
      </c>
      <c r="AJ24" s="94">
        <f t="shared" si="20"/>
        <v>14</v>
      </c>
      <c r="AK24" s="94">
        <f t="shared" si="20"/>
        <v>14</v>
      </c>
      <c r="AL24" s="94">
        <f t="shared" si="20"/>
        <v>14</v>
      </c>
      <c r="AM24" s="94">
        <f t="shared" si="20"/>
        <v>14</v>
      </c>
      <c r="AN24" s="94">
        <f t="shared" si="20"/>
        <v>14</v>
      </c>
      <c r="AO24" s="94">
        <f t="shared" si="20"/>
        <v>14</v>
      </c>
      <c r="AP24" s="94">
        <f t="shared" si="20"/>
        <v>14</v>
      </c>
      <c r="AQ24" s="106">
        <f t="shared" si="20"/>
        <v>14</v>
      </c>
      <c r="AR24" s="94">
        <f t="shared" si="20"/>
        <v>14</v>
      </c>
      <c r="AS24" s="94">
        <f t="shared" si="20"/>
        <v>0</v>
      </c>
      <c r="AT24" s="94">
        <f t="shared" si="20"/>
        <v>0</v>
      </c>
      <c r="AU24" s="94">
        <f t="shared" si="20"/>
        <v>0</v>
      </c>
      <c r="AV24" s="94">
        <f t="shared" si="20"/>
        <v>0</v>
      </c>
      <c r="AW24" s="95">
        <f t="shared" si="4"/>
        <v>280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5">
        <f t="shared" si="7"/>
        <v>432</v>
      </c>
    </row>
    <row r="25" spans="1:59" s="1" customFormat="1" ht="15" customHeight="1" x14ac:dyDescent="0.25">
      <c r="A25" s="271"/>
      <c r="B25" s="308" t="s">
        <v>100</v>
      </c>
      <c r="C25" s="255" t="s">
        <v>198</v>
      </c>
      <c r="D25" s="82" t="s">
        <v>58</v>
      </c>
      <c r="E25" s="8">
        <f>E27+E29+E31</f>
        <v>7</v>
      </c>
      <c r="F25" s="8">
        <f t="shared" ref="F25:U25" si="21">F27+F29+F31</f>
        <v>7</v>
      </c>
      <c r="G25" s="8">
        <f t="shared" si="21"/>
        <v>7</v>
      </c>
      <c r="H25" s="8">
        <f t="shared" si="21"/>
        <v>7</v>
      </c>
      <c r="I25" s="8">
        <f t="shared" si="21"/>
        <v>7</v>
      </c>
      <c r="J25" s="8">
        <f t="shared" si="21"/>
        <v>7</v>
      </c>
      <c r="K25" s="8">
        <f t="shared" si="21"/>
        <v>7</v>
      </c>
      <c r="L25" s="8">
        <f t="shared" si="21"/>
        <v>7</v>
      </c>
      <c r="M25" s="8">
        <f t="shared" si="21"/>
        <v>7</v>
      </c>
      <c r="N25" s="8">
        <f t="shared" si="21"/>
        <v>7</v>
      </c>
      <c r="O25" s="8">
        <f t="shared" si="21"/>
        <v>7</v>
      </c>
      <c r="P25" s="8">
        <f t="shared" si="21"/>
        <v>7</v>
      </c>
      <c r="Q25" s="8">
        <f t="shared" si="21"/>
        <v>7</v>
      </c>
      <c r="R25" s="8">
        <f t="shared" si="21"/>
        <v>7</v>
      </c>
      <c r="S25" s="8">
        <f t="shared" si="21"/>
        <v>7</v>
      </c>
      <c r="T25" s="8">
        <f t="shared" si="21"/>
        <v>7</v>
      </c>
      <c r="U25" s="8">
        <f t="shared" si="21"/>
        <v>0</v>
      </c>
      <c r="V25" s="95">
        <f t="shared" si="3"/>
        <v>112</v>
      </c>
      <c r="W25" s="82">
        <v>0</v>
      </c>
      <c r="X25" s="82">
        <v>0</v>
      </c>
      <c r="Y25" s="8">
        <f>Y27+Y29+Y31</f>
        <v>7</v>
      </c>
      <c r="Z25" s="145">
        <f t="shared" ref="Z25:AU25" si="22">Z27+Z29+Z31</f>
        <v>7</v>
      </c>
      <c r="AA25" s="145">
        <f t="shared" si="22"/>
        <v>7</v>
      </c>
      <c r="AB25" s="145">
        <f t="shared" si="22"/>
        <v>7</v>
      </c>
      <c r="AC25" s="145">
        <f t="shared" si="22"/>
        <v>7</v>
      </c>
      <c r="AD25" s="145">
        <f t="shared" si="22"/>
        <v>7</v>
      </c>
      <c r="AE25" s="145">
        <f t="shared" si="22"/>
        <v>7</v>
      </c>
      <c r="AF25" s="145">
        <f t="shared" si="22"/>
        <v>7</v>
      </c>
      <c r="AG25" s="145">
        <f t="shared" si="22"/>
        <v>7</v>
      </c>
      <c r="AH25" s="145">
        <f t="shared" si="22"/>
        <v>7</v>
      </c>
      <c r="AI25" s="145">
        <f t="shared" si="22"/>
        <v>7</v>
      </c>
      <c r="AJ25" s="145">
        <f t="shared" si="22"/>
        <v>7</v>
      </c>
      <c r="AK25" s="145">
        <f t="shared" si="22"/>
        <v>7</v>
      </c>
      <c r="AL25" s="145">
        <f t="shared" si="22"/>
        <v>7</v>
      </c>
      <c r="AM25" s="145">
        <f t="shared" si="22"/>
        <v>7</v>
      </c>
      <c r="AN25" s="145">
        <f t="shared" si="22"/>
        <v>7</v>
      </c>
      <c r="AO25" s="145">
        <f t="shared" si="22"/>
        <v>7</v>
      </c>
      <c r="AP25" s="145">
        <f t="shared" si="22"/>
        <v>7</v>
      </c>
      <c r="AQ25" s="145">
        <f t="shared" si="22"/>
        <v>7</v>
      </c>
      <c r="AR25" s="145">
        <f t="shared" si="22"/>
        <v>7</v>
      </c>
      <c r="AS25" s="145">
        <f t="shared" si="22"/>
        <v>36</v>
      </c>
      <c r="AT25" s="145">
        <f t="shared" si="22"/>
        <v>0</v>
      </c>
      <c r="AU25" s="145">
        <f t="shared" si="22"/>
        <v>36</v>
      </c>
      <c r="AV25" s="98">
        <v>0</v>
      </c>
      <c r="AW25" s="8">
        <f t="shared" si="4"/>
        <v>212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">
        <f t="shared" ref="BG25:BG26" si="23">V25+AW25</f>
        <v>324</v>
      </c>
    </row>
    <row r="26" spans="1:59" s="1" customFormat="1" x14ac:dyDescent="0.25">
      <c r="A26" s="271"/>
      <c r="B26" s="309"/>
      <c r="C26" s="256"/>
      <c r="D26" s="82" t="s">
        <v>59</v>
      </c>
      <c r="E26" s="82">
        <f>E28+E30</f>
        <v>3.5</v>
      </c>
      <c r="F26" s="82">
        <f t="shared" ref="F26:T26" si="24">F28+F30</f>
        <v>3.5</v>
      </c>
      <c r="G26" s="82">
        <f t="shared" si="24"/>
        <v>3.5</v>
      </c>
      <c r="H26" s="82">
        <f t="shared" si="24"/>
        <v>3.5</v>
      </c>
      <c r="I26" s="82">
        <f t="shared" si="24"/>
        <v>3.5</v>
      </c>
      <c r="J26" s="82">
        <f t="shared" si="24"/>
        <v>3.5</v>
      </c>
      <c r="K26" s="82">
        <f t="shared" si="24"/>
        <v>3.5</v>
      </c>
      <c r="L26" s="82">
        <f t="shared" si="24"/>
        <v>3.5</v>
      </c>
      <c r="M26" s="82">
        <f t="shared" si="24"/>
        <v>3.5</v>
      </c>
      <c r="N26" s="82">
        <f t="shared" si="24"/>
        <v>3.5</v>
      </c>
      <c r="O26" s="82">
        <f t="shared" si="24"/>
        <v>3.5</v>
      </c>
      <c r="P26" s="82">
        <f t="shared" si="24"/>
        <v>3.5</v>
      </c>
      <c r="Q26" s="82">
        <f t="shared" si="24"/>
        <v>3.5</v>
      </c>
      <c r="R26" s="82">
        <f t="shared" si="24"/>
        <v>3.5</v>
      </c>
      <c r="S26" s="138">
        <f t="shared" si="24"/>
        <v>3.5</v>
      </c>
      <c r="T26" s="138">
        <f t="shared" si="24"/>
        <v>3.5</v>
      </c>
      <c r="U26" s="8">
        <v>0</v>
      </c>
      <c r="V26" s="95">
        <f t="shared" si="3"/>
        <v>56</v>
      </c>
      <c r="W26" s="82">
        <v>0</v>
      </c>
      <c r="X26" s="82">
        <v>0</v>
      </c>
      <c r="Y26" s="82">
        <f>Y28</f>
        <v>3.5</v>
      </c>
      <c r="Z26" s="138">
        <f t="shared" ref="Z26:AR26" si="25">Z28</f>
        <v>3.5</v>
      </c>
      <c r="AA26" s="138">
        <f t="shared" si="25"/>
        <v>3.5</v>
      </c>
      <c r="AB26" s="138">
        <f t="shared" si="25"/>
        <v>3.5</v>
      </c>
      <c r="AC26" s="138">
        <f t="shared" si="25"/>
        <v>3.5</v>
      </c>
      <c r="AD26" s="138">
        <f t="shared" si="25"/>
        <v>3.5</v>
      </c>
      <c r="AE26" s="138">
        <f t="shared" si="25"/>
        <v>3.5</v>
      </c>
      <c r="AF26" s="138">
        <f t="shared" si="25"/>
        <v>3.5</v>
      </c>
      <c r="AG26" s="138">
        <f t="shared" si="25"/>
        <v>3.5</v>
      </c>
      <c r="AH26" s="138">
        <f t="shared" si="25"/>
        <v>3.5</v>
      </c>
      <c r="AI26" s="138">
        <f t="shared" si="25"/>
        <v>3.5</v>
      </c>
      <c r="AJ26" s="138">
        <f t="shared" si="25"/>
        <v>3.5</v>
      </c>
      <c r="AK26" s="138">
        <f t="shared" si="25"/>
        <v>3.5</v>
      </c>
      <c r="AL26" s="138">
        <f t="shared" si="25"/>
        <v>3.5</v>
      </c>
      <c r="AM26" s="138">
        <f t="shared" si="25"/>
        <v>3.5</v>
      </c>
      <c r="AN26" s="138">
        <f t="shared" si="25"/>
        <v>3.5</v>
      </c>
      <c r="AO26" s="138">
        <f t="shared" si="25"/>
        <v>3.5</v>
      </c>
      <c r="AP26" s="138">
        <f t="shared" si="25"/>
        <v>3.5</v>
      </c>
      <c r="AQ26" s="138">
        <f t="shared" si="25"/>
        <v>3.5</v>
      </c>
      <c r="AR26" s="138">
        <f t="shared" si="25"/>
        <v>3.5</v>
      </c>
      <c r="AS26" s="82">
        <v>0</v>
      </c>
      <c r="AT26" s="82">
        <v>0</v>
      </c>
      <c r="AU26" s="82">
        <v>0</v>
      </c>
      <c r="AV26" s="82">
        <v>0</v>
      </c>
      <c r="AW26" s="8">
        <f t="shared" si="4"/>
        <v>70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">
        <f t="shared" si="23"/>
        <v>126</v>
      </c>
    </row>
    <row r="27" spans="1:59" s="81" customFormat="1" ht="15" customHeight="1" x14ac:dyDescent="0.25">
      <c r="A27" s="271"/>
      <c r="B27" s="312" t="s">
        <v>134</v>
      </c>
      <c r="C27" s="284" t="s">
        <v>199</v>
      </c>
      <c r="D27" s="144" t="s">
        <v>58</v>
      </c>
      <c r="E27" s="144">
        <v>7</v>
      </c>
      <c r="F27" s="144">
        <v>7</v>
      </c>
      <c r="G27" s="144">
        <v>7</v>
      </c>
      <c r="H27" s="144">
        <v>7</v>
      </c>
      <c r="I27" s="144">
        <v>7</v>
      </c>
      <c r="J27" s="144">
        <v>7</v>
      </c>
      <c r="K27" s="144">
        <v>7</v>
      </c>
      <c r="L27" s="144">
        <v>7</v>
      </c>
      <c r="M27" s="144">
        <v>7</v>
      </c>
      <c r="N27" s="144">
        <v>7</v>
      </c>
      <c r="O27" s="144">
        <v>7</v>
      </c>
      <c r="P27" s="144">
        <v>7</v>
      </c>
      <c r="Q27" s="144">
        <v>7</v>
      </c>
      <c r="R27" s="144">
        <v>7</v>
      </c>
      <c r="S27" s="144">
        <v>7</v>
      </c>
      <c r="T27" s="144">
        <v>7</v>
      </c>
      <c r="U27" s="100">
        <v>0</v>
      </c>
      <c r="V27" s="95">
        <f t="shared" si="3"/>
        <v>112</v>
      </c>
      <c r="W27" s="47">
        <f t="shared" ref="W27:BF27" si="26">W29+W31+W33+W35+W37</f>
        <v>0</v>
      </c>
      <c r="X27" s="47">
        <f t="shared" si="26"/>
        <v>0</v>
      </c>
      <c r="Y27" s="47">
        <v>7</v>
      </c>
      <c r="Z27" s="47">
        <v>7</v>
      </c>
      <c r="AA27" s="47">
        <v>7</v>
      </c>
      <c r="AB27" s="47">
        <v>7</v>
      </c>
      <c r="AC27" s="47">
        <v>7</v>
      </c>
      <c r="AD27" s="47">
        <v>7</v>
      </c>
      <c r="AE27" s="47">
        <v>7</v>
      </c>
      <c r="AF27" s="47">
        <v>7</v>
      </c>
      <c r="AG27" s="47">
        <v>7</v>
      </c>
      <c r="AH27" s="47">
        <v>7</v>
      </c>
      <c r="AI27" s="47">
        <v>7</v>
      </c>
      <c r="AJ27" s="47">
        <v>7</v>
      </c>
      <c r="AK27" s="47">
        <v>7</v>
      </c>
      <c r="AL27" s="47">
        <v>7</v>
      </c>
      <c r="AM27" s="47">
        <v>7</v>
      </c>
      <c r="AN27" s="47">
        <v>7</v>
      </c>
      <c r="AO27" s="47">
        <v>7</v>
      </c>
      <c r="AP27" s="47">
        <v>7</v>
      </c>
      <c r="AQ27" s="47">
        <v>7</v>
      </c>
      <c r="AR27" s="47">
        <v>7</v>
      </c>
      <c r="AS27" s="39">
        <v>0</v>
      </c>
      <c r="AT27" s="39">
        <v>0</v>
      </c>
      <c r="AU27" s="38">
        <v>0</v>
      </c>
      <c r="AV27" s="16">
        <v>0</v>
      </c>
      <c r="AW27" s="8">
        <f t="shared" si="4"/>
        <v>140</v>
      </c>
      <c r="AX27" s="47">
        <f t="shared" si="26"/>
        <v>0</v>
      </c>
      <c r="AY27" s="47">
        <f t="shared" si="26"/>
        <v>0</v>
      </c>
      <c r="AZ27" s="47">
        <f t="shared" si="26"/>
        <v>0</v>
      </c>
      <c r="BA27" s="47">
        <f t="shared" si="26"/>
        <v>0</v>
      </c>
      <c r="BB27" s="47">
        <f t="shared" si="26"/>
        <v>0</v>
      </c>
      <c r="BC27" s="47">
        <f t="shared" si="26"/>
        <v>0</v>
      </c>
      <c r="BD27" s="47">
        <f t="shared" si="26"/>
        <v>0</v>
      </c>
      <c r="BE27" s="47">
        <f t="shared" si="26"/>
        <v>0</v>
      </c>
      <c r="BF27" s="47">
        <f t="shared" si="26"/>
        <v>0</v>
      </c>
      <c r="BG27" s="47">
        <f t="shared" si="7"/>
        <v>252</v>
      </c>
    </row>
    <row r="28" spans="1:59" s="81" customFormat="1" x14ac:dyDescent="0.25">
      <c r="A28" s="271"/>
      <c r="B28" s="313"/>
      <c r="C28" s="285"/>
      <c r="D28" s="144" t="s">
        <v>59</v>
      </c>
      <c r="E28" s="144">
        <v>3.5</v>
      </c>
      <c r="F28" s="144">
        <v>3.5</v>
      </c>
      <c r="G28" s="144">
        <v>3.5</v>
      </c>
      <c r="H28" s="144">
        <v>3.5</v>
      </c>
      <c r="I28" s="144">
        <v>3.5</v>
      </c>
      <c r="J28" s="144">
        <v>3.5</v>
      </c>
      <c r="K28" s="144">
        <v>3.5</v>
      </c>
      <c r="L28" s="144">
        <v>3.5</v>
      </c>
      <c r="M28" s="144">
        <v>3.5</v>
      </c>
      <c r="N28" s="144">
        <v>3.5</v>
      </c>
      <c r="O28" s="144">
        <v>3.5</v>
      </c>
      <c r="P28" s="144">
        <v>3.5</v>
      </c>
      <c r="Q28" s="144">
        <v>3.5</v>
      </c>
      <c r="R28" s="144">
        <v>3.5</v>
      </c>
      <c r="S28" s="144">
        <v>3.5</v>
      </c>
      <c r="T28" s="144">
        <v>3.5</v>
      </c>
      <c r="U28" s="102">
        <v>0</v>
      </c>
      <c r="V28" s="95">
        <f t="shared" si="3"/>
        <v>56</v>
      </c>
      <c r="W28" s="47">
        <f t="shared" ref="W28:BF28" si="27">W30+W32+W34+W36</f>
        <v>0</v>
      </c>
      <c r="X28" s="47">
        <f t="shared" si="27"/>
        <v>0</v>
      </c>
      <c r="Y28" s="144">
        <v>3.5</v>
      </c>
      <c r="Z28" s="144">
        <v>3.5</v>
      </c>
      <c r="AA28" s="144">
        <v>3.5</v>
      </c>
      <c r="AB28" s="144">
        <v>3.5</v>
      </c>
      <c r="AC28" s="144">
        <v>3.5</v>
      </c>
      <c r="AD28" s="144">
        <v>3.5</v>
      </c>
      <c r="AE28" s="144">
        <v>3.5</v>
      </c>
      <c r="AF28" s="144">
        <v>3.5</v>
      </c>
      <c r="AG28" s="144">
        <v>3.5</v>
      </c>
      <c r="AH28" s="144">
        <v>3.5</v>
      </c>
      <c r="AI28" s="144">
        <v>3.5</v>
      </c>
      <c r="AJ28" s="144">
        <v>3.5</v>
      </c>
      <c r="AK28" s="144">
        <v>3.5</v>
      </c>
      <c r="AL28" s="144">
        <v>3.5</v>
      </c>
      <c r="AM28" s="144">
        <v>3.5</v>
      </c>
      <c r="AN28" s="144">
        <v>3.5</v>
      </c>
      <c r="AO28" s="144">
        <v>3.5</v>
      </c>
      <c r="AP28" s="144">
        <v>3.5</v>
      </c>
      <c r="AQ28" s="144">
        <v>3.5</v>
      </c>
      <c r="AR28" s="144">
        <v>3.5</v>
      </c>
      <c r="AS28" s="26">
        <v>0</v>
      </c>
      <c r="AT28" s="26">
        <v>0</v>
      </c>
      <c r="AU28" s="31">
        <v>0</v>
      </c>
      <c r="AV28" s="16">
        <v>0</v>
      </c>
      <c r="AW28" s="8">
        <f t="shared" si="4"/>
        <v>70</v>
      </c>
      <c r="AX28" s="47">
        <f t="shared" si="27"/>
        <v>0</v>
      </c>
      <c r="AY28" s="47">
        <f t="shared" si="27"/>
        <v>0</v>
      </c>
      <c r="AZ28" s="47">
        <f t="shared" si="27"/>
        <v>0</v>
      </c>
      <c r="BA28" s="47">
        <f t="shared" si="27"/>
        <v>0</v>
      </c>
      <c r="BB28" s="47">
        <f t="shared" si="27"/>
        <v>0</v>
      </c>
      <c r="BC28" s="47">
        <f t="shared" si="27"/>
        <v>0</v>
      </c>
      <c r="BD28" s="47">
        <f t="shared" si="27"/>
        <v>0</v>
      </c>
      <c r="BE28" s="47">
        <f t="shared" si="27"/>
        <v>0</v>
      </c>
      <c r="BF28" s="47">
        <f t="shared" si="27"/>
        <v>0</v>
      </c>
      <c r="BG28" s="47">
        <f t="shared" si="7"/>
        <v>126</v>
      </c>
    </row>
    <row r="29" spans="1:59" ht="15" customHeight="1" x14ac:dyDescent="0.25">
      <c r="A29" s="271"/>
      <c r="B29" s="267" t="s">
        <v>109</v>
      </c>
      <c r="C29" s="284" t="s">
        <v>104</v>
      </c>
      <c r="D29" s="42" t="s">
        <v>58</v>
      </c>
      <c r="E29" s="44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">
        <v>0</v>
      </c>
      <c r="T29" s="14">
        <v>0</v>
      </c>
      <c r="U29" s="100">
        <v>0</v>
      </c>
      <c r="V29" s="95">
        <f t="shared" si="3"/>
        <v>0</v>
      </c>
      <c r="W29" s="23">
        <v>0</v>
      </c>
      <c r="X29" s="23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14">
        <v>0</v>
      </c>
      <c r="AP29" s="14">
        <v>0</v>
      </c>
      <c r="AQ29" s="14">
        <v>0</v>
      </c>
      <c r="AR29" s="14">
        <v>0</v>
      </c>
      <c r="AS29" s="39">
        <v>36</v>
      </c>
      <c r="AT29" s="39">
        <v>0</v>
      </c>
      <c r="AU29" s="38">
        <v>0</v>
      </c>
      <c r="AV29" s="16">
        <v>0</v>
      </c>
      <c r="AW29" s="8">
        <f t="shared" si="4"/>
        <v>36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43">
        <f t="shared" si="7"/>
        <v>36</v>
      </c>
    </row>
    <row r="30" spans="1:59" x14ac:dyDescent="0.25">
      <c r="A30" s="271"/>
      <c r="B30" s="268"/>
      <c r="C30" s="285"/>
      <c r="D30" s="42" t="s">
        <v>59</v>
      </c>
      <c r="E30" s="42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4">
        <v>0</v>
      </c>
      <c r="T30" s="14">
        <v>0</v>
      </c>
      <c r="U30" s="102">
        <v>0</v>
      </c>
      <c r="V30" s="95">
        <f t="shared" si="3"/>
        <v>0</v>
      </c>
      <c r="W30" s="23">
        <v>0</v>
      </c>
      <c r="X30" s="23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0</v>
      </c>
      <c r="AL30" s="144">
        <v>0</v>
      </c>
      <c r="AM30" s="144">
        <v>0</v>
      </c>
      <c r="AN30" s="144">
        <v>0</v>
      </c>
      <c r="AO30" s="137">
        <v>0</v>
      </c>
      <c r="AP30" s="137">
        <v>0</v>
      </c>
      <c r="AQ30" s="137">
        <v>0</v>
      </c>
      <c r="AR30" s="137">
        <v>0</v>
      </c>
      <c r="AS30" s="26">
        <v>0</v>
      </c>
      <c r="AT30" s="26">
        <v>0</v>
      </c>
      <c r="AU30" s="31">
        <v>0</v>
      </c>
      <c r="AV30" s="17">
        <v>0</v>
      </c>
      <c r="AW30" s="8">
        <f t="shared" si="4"/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43">
        <f t="shared" si="7"/>
        <v>0</v>
      </c>
    </row>
    <row r="31" spans="1:59" x14ac:dyDescent="0.25">
      <c r="A31" s="271"/>
      <c r="B31" s="267" t="s">
        <v>112</v>
      </c>
      <c r="C31" s="284" t="s">
        <v>138</v>
      </c>
      <c r="D31" s="42" t="s">
        <v>58</v>
      </c>
      <c r="E31" s="44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140">
        <v>0</v>
      </c>
      <c r="T31" s="140">
        <v>0</v>
      </c>
      <c r="U31" s="100">
        <v>0</v>
      </c>
      <c r="V31" s="95">
        <f t="shared" si="3"/>
        <v>0</v>
      </c>
      <c r="W31" s="23">
        <v>0</v>
      </c>
      <c r="X31" s="23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14">
        <v>0</v>
      </c>
      <c r="AP31" s="14">
        <v>0</v>
      </c>
      <c r="AQ31" s="14">
        <v>0</v>
      </c>
      <c r="AR31" s="14">
        <v>0</v>
      </c>
      <c r="AS31" s="39">
        <v>0</v>
      </c>
      <c r="AT31" s="39">
        <v>0</v>
      </c>
      <c r="AU31" s="38">
        <v>36</v>
      </c>
      <c r="AV31" s="16">
        <v>0</v>
      </c>
      <c r="AW31" s="8">
        <f t="shared" si="4"/>
        <v>36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43">
        <f t="shared" si="7"/>
        <v>36</v>
      </c>
    </row>
    <row r="32" spans="1:59" x14ac:dyDescent="0.25">
      <c r="A32" s="271"/>
      <c r="B32" s="268"/>
      <c r="C32" s="285"/>
      <c r="D32" s="42" t="s">
        <v>59</v>
      </c>
      <c r="E32" s="42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14">
        <v>0</v>
      </c>
      <c r="T32" s="14">
        <v>0</v>
      </c>
      <c r="U32" s="102">
        <v>0</v>
      </c>
      <c r="V32" s="95">
        <f t="shared" si="3"/>
        <v>0</v>
      </c>
      <c r="W32" s="23">
        <v>0</v>
      </c>
      <c r="X32" s="23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44">
        <v>0</v>
      </c>
      <c r="AL32" s="144">
        <v>0</v>
      </c>
      <c r="AM32" s="144">
        <v>0</v>
      </c>
      <c r="AN32" s="144">
        <v>0</v>
      </c>
      <c r="AO32" s="137">
        <v>0</v>
      </c>
      <c r="AP32" s="137">
        <v>0</v>
      </c>
      <c r="AQ32" s="137">
        <v>0</v>
      </c>
      <c r="AR32" s="137">
        <v>0</v>
      </c>
      <c r="AS32" s="26">
        <v>0</v>
      </c>
      <c r="AT32" s="26">
        <v>0</v>
      </c>
      <c r="AU32" s="31">
        <v>0</v>
      </c>
      <c r="AV32" s="17">
        <v>0</v>
      </c>
      <c r="AW32" s="8">
        <f t="shared" si="4"/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43">
        <f t="shared" si="7"/>
        <v>0</v>
      </c>
    </row>
    <row r="33" spans="1:59" s="1" customFormat="1" x14ac:dyDescent="0.25">
      <c r="A33" s="271"/>
      <c r="B33" s="308" t="s">
        <v>101</v>
      </c>
      <c r="C33" s="255" t="s">
        <v>203</v>
      </c>
      <c r="D33" s="82" t="s">
        <v>58</v>
      </c>
      <c r="E33" s="8">
        <f>E35+E39+E37</f>
        <v>12</v>
      </c>
      <c r="F33" s="196">
        <f t="shared" ref="F33:T33" si="28">F35+F39+F37</f>
        <v>12</v>
      </c>
      <c r="G33" s="196">
        <f t="shared" si="28"/>
        <v>12</v>
      </c>
      <c r="H33" s="196">
        <f t="shared" si="28"/>
        <v>12</v>
      </c>
      <c r="I33" s="196">
        <f t="shared" si="28"/>
        <v>12</v>
      </c>
      <c r="J33" s="196">
        <f t="shared" si="28"/>
        <v>12</v>
      </c>
      <c r="K33" s="196">
        <f t="shared" si="28"/>
        <v>12</v>
      </c>
      <c r="L33" s="196">
        <f t="shared" si="28"/>
        <v>12</v>
      </c>
      <c r="M33" s="196">
        <f t="shared" si="28"/>
        <v>12</v>
      </c>
      <c r="N33" s="196">
        <f t="shared" si="28"/>
        <v>12</v>
      </c>
      <c r="O33" s="196">
        <f t="shared" si="28"/>
        <v>12</v>
      </c>
      <c r="P33" s="196">
        <f t="shared" si="28"/>
        <v>12</v>
      </c>
      <c r="Q33" s="196">
        <f t="shared" si="28"/>
        <v>12</v>
      </c>
      <c r="R33" s="196">
        <f t="shared" si="28"/>
        <v>12</v>
      </c>
      <c r="S33" s="196">
        <f t="shared" si="28"/>
        <v>12</v>
      </c>
      <c r="T33" s="196">
        <f t="shared" si="28"/>
        <v>12</v>
      </c>
      <c r="U33" s="100">
        <v>0</v>
      </c>
      <c r="V33" s="95">
        <f t="shared" si="3"/>
        <v>192</v>
      </c>
      <c r="W33" s="82">
        <v>0</v>
      </c>
      <c r="X33" s="82">
        <v>0</v>
      </c>
      <c r="Y33" s="8">
        <f>Y35+Y37+Y39+Y41</f>
        <v>18</v>
      </c>
      <c r="Z33" s="145">
        <f t="shared" ref="Z33:AU33" si="29">Z35+Z37+Z39+Z41</f>
        <v>18</v>
      </c>
      <c r="AA33" s="145">
        <f t="shared" si="29"/>
        <v>18</v>
      </c>
      <c r="AB33" s="145">
        <f t="shared" si="29"/>
        <v>18</v>
      </c>
      <c r="AC33" s="145">
        <f t="shared" si="29"/>
        <v>18</v>
      </c>
      <c r="AD33" s="145">
        <f t="shared" si="29"/>
        <v>18</v>
      </c>
      <c r="AE33" s="145">
        <f t="shared" si="29"/>
        <v>18</v>
      </c>
      <c r="AF33" s="145">
        <f t="shared" si="29"/>
        <v>18</v>
      </c>
      <c r="AG33" s="145">
        <f t="shared" si="29"/>
        <v>18</v>
      </c>
      <c r="AH33" s="145">
        <f t="shared" si="29"/>
        <v>18</v>
      </c>
      <c r="AI33" s="145">
        <f t="shared" si="29"/>
        <v>18</v>
      </c>
      <c r="AJ33" s="145">
        <f t="shared" si="29"/>
        <v>18</v>
      </c>
      <c r="AK33" s="145">
        <f t="shared" si="29"/>
        <v>18</v>
      </c>
      <c r="AL33" s="145">
        <f t="shared" si="29"/>
        <v>18</v>
      </c>
      <c r="AM33" s="145">
        <f t="shared" si="29"/>
        <v>18</v>
      </c>
      <c r="AN33" s="145">
        <f t="shared" si="29"/>
        <v>18</v>
      </c>
      <c r="AO33" s="145">
        <f t="shared" si="29"/>
        <v>18</v>
      </c>
      <c r="AP33" s="145">
        <f t="shared" si="29"/>
        <v>18</v>
      </c>
      <c r="AQ33" s="145">
        <f t="shared" si="29"/>
        <v>18</v>
      </c>
      <c r="AR33" s="145">
        <f t="shared" si="29"/>
        <v>18</v>
      </c>
      <c r="AS33" s="145">
        <f t="shared" si="29"/>
        <v>0</v>
      </c>
      <c r="AT33" s="145">
        <f t="shared" si="29"/>
        <v>36</v>
      </c>
      <c r="AU33" s="145">
        <f t="shared" si="29"/>
        <v>0</v>
      </c>
      <c r="AV33" s="8">
        <v>0</v>
      </c>
      <c r="AW33" s="8">
        <f t="shared" si="4"/>
        <v>396</v>
      </c>
      <c r="AX33" s="82">
        <v>0</v>
      </c>
      <c r="AY33" s="82">
        <v>0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0</v>
      </c>
      <c r="BF33" s="82">
        <v>0</v>
      </c>
      <c r="BG33" s="8">
        <f t="shared" si="7"/>
        <v>588</v>
      </c>
    </row>
    <row r="34" spans="1:59" s="1" customFormat="1" x14ac:dyDescent="0.25">
      <c r="A34" s="271"/>
      <c r="B34" s="309"/>
      <c r="C34" s="256"/>
      <c r="D34" s="82" t="s">
        <v>59</v>
      </c>
      <c r="E34" s="82">
        <f>E36+E40+E38</f>
        <v>6</v>
      </c>
      <c r="F34" s="198">
        <f t="shared" ref="F34:T34" si="30">F36+F40+F38</f>
        <v>6</v>
      </c>
      <c r="G34" s="198">
        <f t="shared" si="30"/>
        <v>6</v>
      </c>
      <c r="H34" s="198">
        <f t="shared" si="30"/>
        <v>6</v>
      </c>
      <c r="I34" s="198">
        <f t="shared" si="30"/>
        <v>6</v>
      </c>
      <c r="J34" s="198">
        <f t="shared" si="30"/>
        <v>6</v>
      </c>
      <c r="K34" s="198">
        <f t="shared" si="30"/>
        <v>6</v>
      </c>
      <c r="L34" s="198">
        <f t="shared" si="30"/>
        <v>6</v>
      </c>
      <c r="M34" s="198">
        <f t="shared" si="30"/>
        <v>6</v>
      </c>
      <c r="N34" s="198">
        <f t="shared" si="30"/>
        <v>6</v>
      </c>
      <c r="O34" s="198">
        <f t="shared" si="30"/>
        <v>6</v>
      </c>
      <c r="P34" s="198">
        <f t="shared" si="30"/>
        <v>6</v>
      </c>
      <c r="Q34" s="198">
        <f t="shared" si="30"/>
        <v>6</v>
      </c>
      <c r="R34" s="198">
        <f t="shared" si="30"/>
        <v>6</v>
      </c>
      <c r="S34" s="198">
        <f t="shared" si="30"/>
        <v>6</v>
      </c>
      <c r="T34" s="198">
        <f t="shared" si="30"/>
        <v>6</v>
      </c>
      <c r="U34" s="100">
        <v>0</v>
      </c>
      <c r="V34" s="95">
        <f t="shared" si="3"/>
        <v>96</v>
      </c>
      <c r="W34" s="82">
        <v>0</v>
      </c>
      <c r="X34" s="82">
        <v>0</v>
      </c>
      <c r="Y34" s="82">
        <f>Y36+Y38+Y40</f>
        <v>9</v>
      </c>
      <c r="Z34" s="138">
        <f t="shared" ref="Z34:AR34" si="31">Z36+Z38+Z40</f>
        <v>9</v>
      </c>
      <c r="AA34" s="138">
        <f t="shared" si="31"/>
        <v>9</v>
      </c>
      <c r="AB34" s="138">
        <f t="shared" si="31"/>
        <v>9</v>
      </c>
      <c r="AC34" s="138">
        <f t="shared" si="31"/>
        <v>9</v>
      </c>
      <c r="AD34" s="138">
        <f t="shared" si="31"/>
        <v>9</v>
      </c>
      <c r="AE34" s="138">
        <f t="shared" si="31"/>
        <v>9</v>
      </c>
      <c r="AF34" s="138">
        <f t="shared" si="31"/>
        <v>9</v>
      </c>
      <c r="AG34" s="138">
        <f t="shared" si="31"/>
        <v>9</v>
      </c>
      <c r="AH34" s="138">
        <f t="shared" si="31"/>
        <v>9</v>
      </c>
      <c r="AI34" s="138">
        <f t="shared" si="31"/>
        <v>9</v>
      </c>
      <c r="AJ34" s="138">
        <f t="shared" si="31"/>
        <v>9</v>
      </c>
      <c r="AK34" s="138">
        <f t="shared" si="31"/>
        <v>9</v>
      </c>
      <c r="AL34" s="138">
        <f t="shared" si="31"/>
        <v>9</v>
      </c>
      <c r="AM34" s="138">
        <f t="shared" si="31"/>
        <v>9</v>
      </c>
      <c r="AN34" s="138">
        <f t="shared" si="31"/>
        <v>9</v>
      </c>
      <c r="AO34" s="138">
        <f t="shared" si="31"/>
        <v>9</v>
      </c>
      <c r="AP34" s="138">
        <f t="shared" si="31"/>
        <v>9</v>
      </c>
      <c r="AQ34" s="138">
        <f t="shared" si="31"/>
        <v>9</v>
      </c>
      <c r="AR34" s="138">
        <f t="shared" si="31"/>
        <v>9</v>
      </c>
      <c r="AS34" s="82">
        <f t="shared" ref="AS34:AU34" si="32">AS36+AS38</f>
        <v>0</v>
      </c>
      <c r="AT34" s="82">
        <f t="shared" si="32"/>
        <v>0</v>
      </c>
      <c r="AU34" s="82">
        <f t="shared" si="32"/>
        <v>0</v>
      </c>
      <c r="AV34" s="82">
        <v>0</v>
      </c>
      <c r="AW34" s="8">
        <f t="shared" si="4"/>
        <v>180</v>
      </c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8">
        <f t="shared" si="7"/>
        <v>276</v>
      </c>
    </row>
    <row r="35" spans="1:59" x14ac:dyDescent="0.25">
      <c r="A35" s="271"/>
      <c r="B35" s="267" t="s">
        <v>102</v>
      </c>
      <c r="C35" s="284" t="s">
        <v>204</v>
      </c>
      <c r="D35" s="42" t="s">
        <v>58</v>
      </c>
      <c r="E35" s="44">
        <v>4</v>
      </c>
      <c r="F35" s="140">
        <v>4</v>
      </c>
      <c r="G35" s="140">
        <v>4</v>
      </c>
      <c r="H35" s="140">
        <v>4</v>
      </c>
      <c r="I35" s="197">
        <v>4</v>
      </c>
      <c r="J35" s="197">
        <v>4</v>
      </c>
      <c r="K35" s="197">
        <v>4</v>
      </c>
      <c r="L35" s="197">
        <v>4</v>
      </c>
      <c r="M35" s="197">
        <v>4</v>
      </c>
      <c r="N35" s="197">
        <v>4</v>
      </c>
      <c r="O35" s="197">
        <v>4</v>
      </c>
      <c r="P35" s="197">
        <v>4</v>
      </c>
      <c r="Q35" s="197">
        <v>4</v>
      </c>
      <c r="R35" s="197">
        <v>4</v>
      </c>
      <c r="S35" s="197">
        <v>4</v>
      </c>
      <c r="T35" s="197">
        <v>4</v>
      </c>
      <c r="U35" s="100">
        <v>0</v>
      </c>
      <c r="V35" s="95">
        <f t="shared" si="3"/>
        <v>64</v>
      </c>
      <c r="W35" s="23">
        <v>0</v>
      </c>
      <c r="X35" s="23">
        <v>0</v>
      </c>
      <c r="Y35" s="14">
        <v>8</v>
      </c>
      <c r="Z35" s="14">
        <v>8</v>
      </c>
      <c r="AA35" s="14">
        <v>8</v>
      </c>
      <c r="AB35" s="14">
        <v>8</v>
      </c>
      <c r="AC35" s="14">
        <v>8</v>
      </c>
      <c r="AD35" s="14">
        <v>8</v>
      </c>
      <c r="AE35" s="14">
        <v>8</v>
      </c>
      <c r="AF35" s="14">
        <v>8</v>
      </c>
      <c r="AG35" s="14">
        <v>8</v>
      </c>
      <c r="AH35" s="14">
        <v>8</v>
      </c>
      <c r="AI35" s="14">
        <v>8</v>
      </c>
      <c r="AJ35" s="14">
        <v>8</v>
      </c>
      <c r="AK35" s="14">
        <v>8</v>
      </c>
      <c r="AL35" s="14">
        <v>8</v>
      </c>
      <c r="AM35" s="14">
        <v>8</v>
      </c>
      <c r="AN35" s="14">
        <v>8</v>
      </c>
      <c r="AO35" s="14">
        <v>8</v>
      </c>
      <c r="AP35" s="14">
        <v>8</v>
      </c>
      <c r="AQ35" s="14">
        <v>8</v>
      </c>
      <c r="AR35" s="14">
        <v>8</v>
      </c>
      <c r="AS35" s="154">
        <v>0</v>
      </c>
      <c r="AT35" s="154">
        <v>0</v>
      </c>
      <c r="AU35" s="38">
        <v>0</v>
      </c>
      <c r="AV35" s="16">
        <v>0</v>
      </c>
      <c r="AW35" s="8">
        <f t="shared" si="4"/>
        <v>160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43">
        <f t="shared" si="7"/>
        <v>224</v>
      </c>
    </row>
    <row r="36" spans="1:59" x14ac:dyDescent="0.25">
      <c r="A36" s="271"/>
      <c r="B36" s="268"/>
      <c r="C36" s="285"/>
      <c r="D36" s="42" t="s">
        <v>59</v>
      </c>
      <c r="E36" s="144">
        <f>E35/2</f>
        <v>2</v>
      </c>
      <c r="F36" s="144">
        <f t="shared" ref="F36:T36" si="33">F35/2</f>
        <v>2</v>
      </c>
      <c r="G36" s="144">
        <f t="shared" si="33"/>
        <v>2</v>
      </c>
      <c r="H36" s="144">
        <f t="shared" si="33"/>
        <v>2</v>
      </c>
      <c r="I36" s="144">
        <f t="shared" si="33"/>
        <v>2</v>
      </c>
      <c r="J36" s="144">
        <f t="shared" si="33"/>
        <v>2</v>
      </c>
      <c r="K36" s="144">
        <f t="shared" si="33"/>
        <v>2</v>
      </c>
      <c r="L36" s="144">
        <f t="shared" si="33"/>
        <v>2</v>
      </c>
      <c r="M36" s="144">
        <f t="shared" si="33"/>
        <v>2</v>
      </c>
      <c r="N36" s="144">
        <f t="shared" si="33"/>
        <v>2</v>
      </c>
      <c r="O36" s="144">
        <f t="shared" si="33"/>
        <v>2</v>
      </c>
      <c r="P36" s="144">
        <f t="shared" si="33"/>
        <v>2</v>
      </c>
      <c r="Q36" s="144">
        <f t="shared" si="33"/>
        <v>2</v>
      </c>
      <c r="R36" s="144">
        <f t="shared" si="33"/>
        <v>2</v>
      </c>
      <c r="S36" s="144">
        <f t="shared" si="33"/>
        <v>2</v>
      </c>
      <c r="T36" s="144">
        <f t="shared" si="33"/>
        <v>2</v>
      </c>
      <c r="U36" s="102">
        <v>0</v>
      </c>
      <c r="V36" s="95">
        <f t="shared" si="3"/>
        <v>32</v>
      </c>
      <c r="W36" s="23">
        <v>0</v>
      </c>
      <c r="X36" s="23">
        <v>0</v>
      </c>
      <c r="Y36" s="144">
        <f t="shared" ref="Y36" si="34">Y35/2</f>
        <v>4</v>
      </c>
      <c r="Z36" s="144">
        <f t="shared" ref="Z36" si="35">Z35/2</f>
        <v>4</v>
      </c>
      <c r="AA36" s="144">
        <f t="shared" ref="AA36" si="36">AA35/2</f>
        <v>4</v>
      </c>
      <c r="AB36" s="144">
        <f t="shared" ref="AB36" si="37">AB35/2</f>
        <v>4</v>
      </c>
      <c r="AC36" s="144">
        <f t="shared" ref="AC36" si="38">AC35/2</f>
        <v>4</v>
      </c>
      <c r="AD36" s="144">
        <f t="shared" ref="AD36" si="39">AD35/2</f>
        <v>4</v>
      </c>
      <c r="AE36" s="144">
        <f t="shared" ref="AE36" si="40">AE35/2</f>
        <v>4</v>
      </c>
      <c r="AF36" s="144">
        <f t="shared" ref="AF36" si="41">AF35/2</f>
        <v>4</v>
      </c>
      <c r="AG36" s="144">
        <f t="shared" ref="AG36" si="42">AG35/2</f>
        <v>4</v>
      </c>
      <c r="AH36" s="144">
        <f t="shared" ref="AH36" si="43">AH35/2</f>
        <v>4</v>
      </c>
      <c r="AI36" s="144">
        <f t="shared" ref="AI36" si="44">AI35/2</f>
        <v>4</v>
      </c>
      <c r="AJ36" s="144">
        <f t="shared" ref="AJ36" si="45">AJ35/2</f>
        <v>4</v>
      </c>
      <c r="AK36" s="144">
        <f t="shared" ref="AK36" si="46">AK35/2</f>
        <v>4</v>
      </c>
      <c r="AL36" s="144">
        <f t="shared" ref="AL36" si="47">AL35/2</f>
        <v>4</v>
      </c>
      <c r="AM36" s="144">
        <f t="shared" ref="AM36" si="48">AM35/2</f>
        <v>4</v>
      </c>
      <c r="AN36" s="144">
        <f t="shared" ref="AN36" si="49">AN35/2</f>
        <v>4</v>
      </c>
      <c r="AO36" s="144">
        <f t="shared" ref="AO36" si="50">AO35/2</f>
        <v>4</v>
      </c>
      <c r="AP36" s="144">
        <f t="shared" ref="AP36" si="51">AP35/2</f>
        <v>4</v>
      </c>
      <c r="AQ36" s="144">
        <f t="shared" ref="AQ36" si="52">AQ35/2</f>
        <v>4</v>
      </c>
      <c r="AR36" s="144">
        <f t="shared" ref="AR36" si="53">AR35/2</f>
        <v>4</v>
      </c>
      <c r="AS36" s="37">
        <v>0</v>
      </c>
      <c r="AT36" s="37">
        <v>0</v>
      </c>
      <c r="AU36" s="31">
        <v>0</v>
      </c>
      <c r="AV36" s="17">
        <v>0</v>
      </c>
      <c r="AW36" s="8">
        <f t="shared" si="4"/>
        <v>80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43">
        <f t="shared" si="7"/>
        <v>112</v>
      </c>
    </row>
    <row r="37" spans="1:59" s="1" customFormat="1" x14ac:dyDescent="0.25">
      <c r="A37" s="271"/>
      <c r="B37" s="267" t="s">
        <v>164</v>
      </c>
      <c r="C37" s="310" t="s">
        <v>209</v>
      </c>
      <c r="D37" s="42" t="s">
        <v>58</v>
      </c>
      <c r="E37" s="144">
        <v>2</v>
      </c>
      <c r="F37" s="144">
        <v>2</v>
      </c>
      <c r="G37" s="144">
        <v>2</v>
      </c>
      <c r="H37" s="144">
        <v>2</v>
      </c>
      <c r="I37" s="144">
        <v>2</v>
      </c>
      <c r="J37" s="144">
        <v>2</v>
      </c>
      <c r="K37" s="144">
        <v>2</v>
      </c>
      <c r="L37" s="144">
        <v>2</v>
      </c>
      <c r="M37" s="144">
        <v>2</v>
      </c>
      <c r="N37" s="144">
        <v>2</v>
      </c>
      <c r="O37" s="144">
        <v>2</v>
      </c>
      <c r="P37" s="144">
        <v>2</v>
      </c>
      <c r="Q37" s="144">
        <v>2</v>
      </c>
      <c r="R37" s="144">
        <v>2</v>
      </c>
      <c r="S37" s="144">
        <v>2</v>
      </c>
      <c r="T37" s="144">
        <v>2</v>
      </c>
      <c r="U37" s="100">
        <v>0</v>
      </c>
      <c r="V37" s="95">
        <f t="shared" si="3"/>
        <v>32</v>
      </c>
      <c r="W37" s="23">
        <v>0</v>
      </c>
      <c r="X37" s="23">
        <v>0</v>
      </c>
      <c r="Y37" s="47">
        <v>4</v>
      </c>
      <c r="Z37" s="47">
        <v>4</v>
      </c>
      <c r="AA37" s="47">
        <v>4</v>
      </c>
      <c r="AB37" s="47">
        <v>4</v>
      </c>
      <c r="AC37" s="47">
        <v>4</v>
      </c>
      <c r="AD37" s="47">
        <v>4</v>
      </c>
      <c r="AE37" s="47">
        <v>4</v>
      </c>
      <c r="AF37" s="47">
        <v>4</v>
      </c>
      <c r="AG37" s="47">
        <v>4</v>
      </c>
      <c r="AH37" s="47">
        <v>4</v>
      </c>
      <c r="AI37" s="47">
        <v>4</v>
      </c>
      <c r="AJ37" s="47">
        <v>4</v>
      </c>
      <c r="AK37" s="47">
        <v>4</v>
      </c>
      <c r="AL37" s="47">
        <v>4</v>
      </c>
      <c r="AM37" s="47">
        <v>4</v>
      </c>
      <c r="AN37" s="47">
        <v>4</v>
      </c>
      <c r="AO37" s="47">
        <v>4</v>
      </c>
      <c r="AP37" s="47">
        <v>4</v>
      </c>
      <c r="AQ37" s="47">
        <v>4</v>
      </c>
      <c r="AR37" s="47">
        <v>4</v>
      </c>
      <c r="AS37" s="154">
        <v>0</v>
      </c>
      <c r="AT37" s="154">
        <v>0</v>
      </c>
      <c r="AU37" s="38">
        <v>0</v>
      </c>
      <c r="AV37" s="16">
        <v>0</v>
      </c>
      <c r="AW37" s="8">
        <f t="shared" si="4"/>
        <v>80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43">
        <f t="shared" si="7"/>
        <v>112</v>
      </c>
    </row>
    <row r="38" spans="1:59" s="1" customFormat="1" x14ac:dyDescent="0.25">
      <c r="A38" s="271"/>
      <c r="B38" s="268"/>
      <c r="C38" s="311"/>
      <c r="D38" s="42" t="s">
        <v>59</v>
      </c>
      <c r="E38" s="144">
        <f>E37/2</f>
        <v>1</v>
      </c>
      <c r="F38" s="144">
        <f t="shared" ref="F38:T38" si="54">F37/2</f>
        <v>1</v>
      </c>
      <c r="G38" s="144">
        <f t="shared" si="54"/>
        <v>1</v>
      </c>
      <c r="H38" s="144">
        <f t="shared" si="54"/>
        <v>1</v>
      </c>
      <c r="I38" s="144">
        <f t="shared" si="54"/>
        <v>1</v>
      </c>
      <c r="J38" s="144">
        <f t="shared" si="54"/>
        <v>1</v>
      </c>
      <c r="K38" s="144">
        <f t="shared" si="54"/>
        <v>1</v>
      </c>
      <c r="L38" s="144">
        <f t="shared" si="54"/>
        <v>1</v>
      </c>
      <c r="M38" s="144">
        <f t="shared" si="54"/>
        <v>1</v>
      </c>
      <c r="N38" s="144">
        <f t="shared" si="54"/>
        <v>1</v>
      </c>
      <c r="O38" s="144">
        <f t="shared" si="54"/>
        <v>1</v>
      </c>
      <c r="P38" s="144">
        <f t="shared" si="54"/>
        <v>1</v>
      </c>
      <c r="Q38" s="144">
        <f t="shared" si="54"/>
        <v>1</v>
      </c>
      <c r="R38" s="144">
        <f t="shared" si="54"/>
        <v>1</v>
      </c>
      <c r="S38" s="144">
        <f t="shared" si="54"/>
        <v>1</v>
      </c>
      <c r="T38" s="144">
        <f t="shared" si="54"/>
        <v>1</v>
      </c>
      <c r="U38" s="102">
        <v>0</v>
      </c>
      <c r="V38" s="95">
        <f t="shared" si="3"/>
        <v>16</v>
      </c>
      <c r="W38" s="23">
        <v>0</v>
      </c>
      <c r="X38" s="23">
        <v>0</v>
      </c>
      <c r="Y38" s="144">
        <f t="shared" ref="Y38" si="55">Y37/2</f>
        <v>2</v>
      </c>
      <c r="Z38" s="144">
        <f t="shared" ref="Z38" si="56">Z37/2</f>
        <v>2</v>
      </c>
      <c r="AA38" s="144">
        <f t="shared" ref="AA38" si="57">AA37/2</f>
        <v>2</v>
      </c>
      <c r="AB38" s="144">
        <f t="shared" ref="AB38" si="58">AB37/2</f>
        <v>2</v>
      </c>
      <c r="AC38" s="144">
        <f t="shared" ref="AC38" si="59">AC37/2</f>
        <v>2</v>
      </c>
      <c r="AD38" s="144">
        <f t="shared" ref="AD38" si="60">AD37/2</f>
        <v>2</v>
      </c>
      <c r="AE38" s="144">
        <f t="shared" ref="AE38" si="61">AE37/2</f>
        <v>2</v>
      </c>
      <c r="AF38" s="144">
        <f t="shared" ref="AF38" si="62">AF37/2</f>
        <v>2</v>
      </c>
      <c r="AG38" s="144">
        <f t="shared" ref="AG38" si="63">AG37/2</f>
        <v>2</v>
      </c>
      <c r="AH38" s="144">
        <f t="shared" ref="AH38" si="64">AH37/2</f>
        <v>2</v>
      </c>
      <c r="AI38" s="144">
        <f t="shared" ref="AI38" si="65">AI37/2</f>
        <v>2</v>
      </c>
      <c r="AJ38" s="144">
        <f t="shared" ref="AJ38" si="66">AJ37/2</f>
        <v>2</v>
      </c>
      <c r="AK38" s="144">
        <f t="shared" ref="AK38" si="67">AK37/2</f>
        <v>2</v>
      </c>
      <c r="AL38" s="144">
        <f t="shared" ref="AL38" si="68">AL37/2</f>
        <v>2</v>
      </c>
      <c r="AM38" s="144">
        <f t="shared" ref="AM38" si="69">AM37/2</f>
        <v>2</v>
      </c>
      <c r="AN38" s="144">
        <f t="shared" ref="AN38" si="70">AN37/2</f>
        <v>2</v>
      </c>
      <c r="AO38" s="144">
        <f t="shared" ref="AO38" si="71">AO37/2</f>
        <v>2</v>
      </c>
      <c r="AP38" s="144">
        <f t="shared" ref="AP38" si="72">AP37/2</f>
        <v>2</v>
      </c>
      <c r="AQ38" s="144">
        <f t="shared" ref="AQ38" si="73">AQ37/2</f>
        <v>2</v>
      </c>
      <c r="AR38" s="144">
        <f t="shared" ref="AR38" si="74">AR37/2</f>
        <v>2</v>
      </c>
      <c r="AS38" s="26">
        <v>0</v>
      </c>
      <c r="AT38" s="26">
        <v>0</v>
      </c>
      <c r="AU38" s="31">
        <v>0</v>
      </c>
      <c r="AV38" s="17">
        <v>0</v>
      </c>
      <c r="AW38" s="8">
        <f t="shared" si="4"/>
        <v>40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43">
        <f t="shared" si="7"/>
        <v>56</v>
      </c>
    </row>
    <row r="39" spans="1:59" s="1" customFormat="1" x14ac:dyDescent="0.25">
      <c r="A39" s="271"/>
      <c r="B39" s="267" t="s">
        <v>205</v>
      </c>
      <c r="C39" s="310" t="s">
        <v>206</v>
      </c>
      <c r="D39" s="139" t="s">
        <v>58</v>
      </c>
      <c r="E39" s="144">
        <v>6</v>
      </c>
      <c r="F39" s="144">
        <v>6</v>
      </c>
      <c r="G39" s="144">
        <v>6</v>
      </c>
      <c r="H39" s="144">
        <v>6</v>
      </c>
      <c r="I39" s="144">
        <v>6</v>
      </c>
      <c r="J39" s="144">
        <v>6</v>
      </c>
      <c r="K39" s="144">
        <v>6</v>
      </c>
      <c r="L39" s="144">
        <v>6</v>
      </c>
      <c r="M39" s="144">
        <v>6</v>
      </c>
      <c r="N39" s="144">
        <v>6</v>
      </c>
      <c r="O39" s="144">
        <v>6</v>
      </c>
      <c r="P39" s="144">
        <v>6</v>
      </c>
      <c r="Q39" s="144">
        <v>6</v>
      </c>
      <c r="R39" s="144">
        <v>6</v>
      </c>
      <c r="S39" s="144">
        <v>6</v>
      </c>
      <c r="T39" s="144">
        <v>6</v>
      </c>
      <c r="U39" s="100">
        <v>0</v>
      </c>
      <c r="V39" s="143">
        <f t="shared" si="3"/>
        <v>96</v>
      </c>
      <c r="W39" s="23">
        <v>0</v>
      </c>
      <c r="X39" s="23">
        <v>0</v>
      </c>
      <c r="Y39" s="47">
        <v>6</v>
      </c>
      <c r="Z39" s="47">
        <v>6</v>
      </c>
      <c r="AA39" s="47">
        <v>6</v>
      </c>
      <c r="AB39" s="47">
        <v>6</v>
      </c>
      <c r="AC39" s="47">
        <v>6</v>
      </c>
      <c r="AD39" s="47">
        <v>6</v>
      </c>
      <c r="AE39" s="47">
        <v>6</v>
      </c>
      <c r="AF39" s="47">
        <v>6</v>
      </c>
      <c r="AG39" s="47">
        <v>6</v>
      </c>
      <c r="AH39" s="47">
        <v>6</v>
      </c>
      <c r="AI39" s="47">
        <v>6</v>
      </c>
      <c r="AJ39" s="47">
        <v>6</v>
      </c>
      <c r="AK39" s="47">
        <v>6</v>
      </c>
      <c r="AL39" s="47">
        <v>6</v>
      </c>
      <c r="AM39" s="47">
        <v>6</v>
      </c>
      <c r="AN39" s="47">
        <v>6</v>
      </c>
      <c r="AO39" s="47">
        <v>6</v>
      </c>
      <c r="AP39" s="47">
        <v>6</v>
      </c>
      <c r="AQ39" s="47">
        <v>6</v>
      </c>
      <c r="AR39" s="47">
        <v>6</v>
      </c>
      <c r="AS39" s="39">
        <v>0</v>
      </c>
      <c r="AT39" s="39">
        <v>0</v>
      </c>
      <c r="AU39" s="38">
        <v>0</v>
      </c>
      <c r="AV39" s="16">
        <v>0</v>
      </c>
      <c r="AW39" s="145">
        <f t="shared" si="4"/>
        <v>120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141">
        <f t="shared" si="7"/>
        <v>216</v>
      </c>
    </row>
    <row r="40" spans="1:59" s="1" customFormat="1" x14ac:dyDescent="0.25">
      <c r="A40" s="271"/>
      <c r="B40" s="268"/>
      <c r="C40" s="311"/>
      <c r="D40" s="139" t="s">
        <v>59</v>
      </c>
      <c r="E40" s="144">
        <v>3</v>
      </c>
      <c r="F40" s="144">
        <v>3</v>
      </c>
      <c r="G40" s="144">
        <v>3</v>
      </c>
      <c r="H40" s="144">
        <v>3</v>
      </c>
      <c r="I40" s="144">
        <v>3</v>
      </c>
      <c r="J40" s="144">
        <v>3</v>
      </c>
      <c r="K40" s="144">
        <v>3</v>
      </c>
      <c r="L40" s="144">
        <v>3</v>
      </c>
      <c r="M40" s="144">
        <v>3</v>
      </c>
      <c r="N40" s="144">
        <v>3</v>
      </c>
      <c r="O40" s="144">
        <v>3</v>
      </c>
      <c r="P40" s="144">
        <v>3</v>
      </c>
      <c r="Q40" s="144">
        <v>3</v>
      </c>
      <c r="R40" s="144">
        <v>3</v>
      </c>
      <c r="S40" s="144">
        <v>3</v>
      </c>
      <c r="T40" s="144">
        <v>3</v>
      </c>
      <c r="U40" s="102">
        <v>0</v>
      </c>
      <c r="V40" s="143">
        <f t="shared" si="3"/>
        <v>48</v>
      </c>
      <c r="W40" s="23">
        <v>0</v>
      </c>
      <c r="X40" s="23">
        <v>0</v>
      </c>
      <c r="Y40" s="144">
        <v>3</v>
      </c>
      <c r="Z40" s="144">
        <v>3</v>
      </c>
      <c r="AA40" s="144">
        <v>3</v>
      </c>
      <c r="AB40" s="144">
        <v>3</v>
      </c>
      <c r="AC40" s="144">
        <v>3</v>
      </c>
      <c r="AD40" s="144">
        <v>3</v>
      </c>
      <c r="AE40" s="144">
        <v>3</v>
      </c>
      <c r="AF40" s="144">
        <v>3</v>
      </c>
      <c r="AG40" s="144">
        <v>3</v>
      </c>
      <c r="AH40" s="144">
        <v>3</v>
      </c>
      <c r="AI40" s="144">
        <v>3</v>
      </c>
      <c r="AJ40" s="144">
        <v>3</v>
      </c>
      <c r="AK40" s="144">
        <v>3</v>
      </c>
      <c r="AL40" s="144">
        <v>3</v>
      </c>
      <c r="AM40" s="144">
        <v>3</v>
      </c>
      <c r="AN40" s="144">
        <v>3</v>
      </c>
      <c r="AO40" s="144">
        <v>3</v>
      </c>
      <c r="AP40" s="144">
        <v>3</v>
      </c>
      <c r="AQ40" s="144">
        <v>3</v>
      </c>
      <c r="AR40" s="144">
        <v>3</v>
      </c>
      <c r="AS40" s="26">
        <v>0</v>
      </c>
      <c r="AT40" s="26">
        <v>0</v>
      </c>
      <c r="AU40" s="31">
        <v>0</v>
      </c>
      <c r="AV40" s="17">
        <v>0</v>
      </c>
      <c r="AW40" s="145">
        <f t="shared" si="4"/>
        <v>60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141">
        <f t="shared" si="7"/>
        <v>108</v>
      </c>
    </row>
    <row r="41" spans="1:59" s="1" customFormat="1" x14ac:dyDescent="0.25">
      <c r="A41" s="271"/>
      <c r="B41" s="267" t="s">
        <v>103</v>
      </c>
      <c r="C41" s="310" t="s">
        <v>104</v>
      </c>
      <c r="D41" s="139" t="s">
        <v>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100">
        <v>0</v>
      </c>
      <c r="V41" s="143">
        <f t="shared" si="3"/>
        <v>0</v>
      </c>
      <c r="W41" s="23">
        <v>0</v>
      </c>
      <c r="X41" s="23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39">
        <v>0</v>
      </c>
      <c r="AT41" s="39">
        <v>36</v>
      </c>
      <c r="AU41" s="38">
        <v>0</v>
      </c>
      <c r="AV41" s="17">
        <v>0</v>
      </c>
      <c r="AW41" s="145">
        <f t="shared" si="4"/>
        <v>36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141">
        <f t="shared" si="7"/>
        <v>36</v>
      </c>
    </row>
    <row r="42" spans="1:59" s="1" customFormat="1" x14ac:dyDescent="0.25">
      <c r="A42" s="271"/>
      <c r="B42" s="268"/>
      <c r="C42" s="311"/>
      <c r="D42" s="139" t="s">
        <v>59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02">
        <v>0</v>
      </c>
      <c r="V42" s="143">
        <f t="shared" si="3"/>
        <v>0</v>
      </c>
      <c r="W42" s="23">
        <v>0</v>
      </c>
      <c r="X42" s="23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144">
        <v>0</v>
      </c>
      <c r="AJ42" s="144">
        <v>0</v>
      </c>
      <c r="AK42" s="144">
        <v>0</v>
      </c>
      <c r="AL42" s="144">
        <v>0</v>
      </c>
      <c r="AM42" s="144">
        <v>0</v>
      </c>
      <c r="AN42" s="144">
        <v>0</v>
      </c>
      <c r="AO42" s="144">
        <v>0</v>
      </c>
      <c r="AP42" s="144">
        <v>0</v>
      </c>
      <c r="AQ42" s="144">
        <v>0</v>
      </c>
      <c r="AR42" s="144">
        <v>0</v>
      </c>
      <c r="AS42" s="26">
        <v>0</v>
      </c>
      <c r="AT42" s="26">
        <v>0</v>
      </c>
      <c r="AU42" s="31">
        <v>0</v>
      </c>
      <c r="AV42" s="17">
        <v>0</v>
      </c>
      <c r="AW42" s="145">
        <f t="shared" si="4"/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141">
        <f t="shared" si="7"/>
        <v>0</v>
      </c>
    </row>
    <row r="43" spans="1:59" ht="15" customHeight="1" x14ac:dyDescent="0.25">
      <c r="A43" s="271"/>
      <c r="B43" s="253" t="s">
        <v>105</v>
      </c>
      <c r="C43" s="255" t="s">
        <v>210</v>
      </c>
      <c r="D43" s="43" t="s">
        <v>58</v>
      </c>
      <c r="E43" s="43">
        <f>E45</f>
        <v>0</v>
      </c>
      <c r="F43" s="77">
        <f t="shared" ref="F43:T43" si="75">F45</f>
        <v>0</v>
      </c>
      <c r="G43" s="77">
        <f t="shared" si="75"/>
        <v>0</v>
      </c>
      <c r="H43" s="77">
        <f t="shared" si="75"/>
        <v>0</v>
      </c>
      <c r="I43" s="77">
        <f t="shared" si="75"/>
        <v>0</v>
      </c>
      <c r="J43" s="77">
        <f t="shared" si="75"/>
        <v>0</v>
      </c>
      <c r="K43" s="77">
        <f t="shared" si="75"/>
        <v>0</v>
      </c>
      <c r="L43" s="77">
        <f t="shared" si="75"/>
        <v>0</v>
      </c>
      <c r="M43" s="77">
        <f t="shared" si="75"/>
        <v>0</v>
      </c>
      <c r="N43" s="77">
        <f t="shared" si="75"/>
        <v>0</v>
      </c>
      <c r="O43" s="77">
        <f t="shared" si="75"/>
        <v>0</v>
      </c>
      <c r="P43" s="77">
        <f t="shared" si="75"/>
        <v>0</v>
      </c>
      <c r="Q43" s="77">
        <f t="shared" si="75"/>
        <v>0</v>
      </c>
      <c r="R43" s="77">
        <f t="shared" si="75"/>
        <v>0</v>
      </c>
      <c r="S43" s="141">
        <f t="shared" si="75"/>
        <v>0</v>
      </c>
      <c r="T43" s="141">
        <f t="shared" si="75"/>
        <v>0</v>
      </c>
      <c r="U43" s="100">
        <v>0</v>
      </c>
      <c r="V43" s="95">
        <f t="shared" si="3"/>
        <v>0</v>
      </c>
      <c r="W43" s="43">
        <v>0</v>
      </c>
      <c r="X43" s="43">
        <v>0</v>
      </c>
      <c r="Y43" s="43">
        <f>Y45</f>
        <v>3</v>
      </c>
      <c r="Z43" s="141">
        <f t="shared" ref="Z43:AU43" si="76">Z45</f>
        <v>3</v>
      </c>
      <c r="AA43" s="141">
        <f t="shared" si="76"/>
        <v>3</v>
      </c>
      <c r="AB43" s="141">
        <f t="shared" si="76"/>
        <v>3</v>
      </c>
      <c r="AC43" s="141">
        <f t="shared" si="76"/>
        <v>3</v>
      </c>
      <c r="AD43" s="141">
        <f t="shared" si="76"/>
        <v>3</v>
      </c>
      <c r="AE43" s="141">
        <f t="shared" si="76"/>
        <v>3</v>
      </c>
      <c r="AF43" s="141">
        <f t="shared" si="76"/>
        <v>3</v>
      </c>
      <c r="AG43" s="141">
        <f t="shared" si="76"/>
        <v>3</v>
      </c>
      <c r="AH43" s="141">
        <f t="shared" si="76"/>
        <v>3</v>
      </c>
      <c r="AI43" s="141">
        <f t="shared" si="76"/>
        <v>3</v>
      </c>
      <c r="AJ43" s="141">
        <f t="shared" si="76"/>
        <v>3</v>
      </c>
      <c r="AK43" s="141">
        <f t="shared" si="76"/>
        <v>3</v>
      </c>
      <c r="AL43" s="141">
        <f t="shared" si="76"/>
        <v>3</v>
      </c>
      <c r="AM43" s="141">
        <f t="shared" si="76"/>
        <v>3</v>
      </c>
      <c r="AN43" s="141">
        <f t="shared" si="76"/>
        <v>3</v>
      </c>
      <c r="AO43" s="141">
        <f t="shared" si="76"/>
        <v>3</v>
      </c>
      <c r="AP43" s="141">
        <f t="shared" si="76"/>
        <v>3</v>
      </c>
      <c r="AQ43" s="141">
        <f t="shared" si="76"/>
        <v>3</v>
      </c>
      <c r="AR43" s="141">
        <f t="shared" si="76"/>
        <v>3</v>
      </c>
      <c r="AS43" s="141">
        <f t="shared" si="76"/>
        <v>0</v>
      </c>
      <c r="AT43" s="141">
        <f t="shared" si="76"/>
        <v>0</v>
      </c>
      <c r="AU43" s="141">
        <f t="shared" si="76"/>
        <v>0</v>
      </c>
      <c r="AV43" s="43">
        <v>0</v>
      </c>
      <c r="AW43" s="8">
        <f t="shared" si="4"/>
        <v>60</v>
      </c>
      <c r="AX43" s="43">
        <v>0</v>
      </c>
      <c r="AY43" s="77">
        <v>0</v>
      </c>
      <c r="AZ43" s="77">
        <v>0</v>
      </c>
      <c r="BA43" s="77">
        <v>0</v>
      </c>
      <c r="BB43" s="77">
        <v>0</v>
      </c>
      <c r="BC43" s="77">
        <v>0</v>
      </c>
      <c r="BD43" s="77">
        <v>0</v>
      </c>
      <c r="BE43" s="77">
        <v>0</v>
      </c>
      <c r="BF43" s="77">
        <v>0</v>
      </c>
      <c r="BG43" s="43">
        <f t="shared" si="7"/>
        <v>60</v>
      </c>
    </row>
    <row r="44" spans="1:59" x14ac:dyDescent="0.25">
      <c r="A44" s="271"/>
      <c r="B44" s="254"/>
      <c r="C44" s="256"/>
      <c r="D44" s="43" t="s">
        <v>59</v>
      </c>
      <c r="E44" s="43">
        <f>E46</f>
        <v>0</v>
      </c>
      <c r="F44" s="77">
        <f t="shared" ref="F44:T44" si="77">F46</f>
        <v>0</v>
      </c>
      <c r="G44" s="77">
        <f t="shared" si="77"/>
        <v>0</v>
      </c>
      <c r="H44" s="77">
        <f t="shared" si="77"/>
        <v>0</v>
      </c>
      <c r="I44" s="77">
        <f t="shared" si="77"/>
        <v>0</v>
      </c>
      <c r="J44" s="77">
        <f t="shared" si="77"/>
        <v>0</v>
      </c>
      <c r="K44" s="77">
        <f t="shared" si="77"/>
        <v>0</v>
      </c>
      <c r="L44" s="77">
        <f t="shared" si="77"/>
        <v>0</v>
      </c>
      <c r="M44" s="77">
        <f t="shared" si="77"/>
        <v>0</v>
      </c>
      <c r="N44" s="77">
        <f t="shared" si="77"/>
        <v>0</v>
      </c>
      <c r="O44" s="77">
        <f t="shared" si="77"/>
        <v>0</v>
      </c>
      <c r="P44" s="77">
        <f t="shared" si="77"/>
        <v>0</v>
      </c>
      <c r="Q44" s="77">
        <f t="shared" si="77"/>
        <v>0</v>
      </c>
      <c r="R44" s="77">
        <f t="shared" si="77"/>
        <v>0</v>
      </c>
      <c r="S44" s="141">
        <f t="shared" si="77"/>
        <v>0</v>
      </c>
      <c r="T44" s="141">
        <f t="shared" si="77"/>
        <v>0</v>
      </c>
      <c r="U44" s="100">
        <v>0</v>
      </c>
      <c r="V44" s="95">
        <f t="shared" si="3"/>
        <v>0</v>
      </c>
      <c r="W44" s="43">
        <v>0</v>
      </c>
      <c r="X44" s="43">
        <v>0</v>
      </c>
      <c r="Y44" s="105">
        <f>Y46</f>
        <v>1.5</v>
      </c>
      <c r="Z44" s="105">
        <f t="shared" ref="Z44:AU44" si="78">Z46</f>
        <v>1.5</v>
      </c>
      <c r="AA44" s="105">
        <f t="shared" si="78"/>
        <v>1.5</v>
      </c>
      <c r="AB44" s="105">
        <f t="shared" si="78"/>
        <v>1.5</v>
      </c>
      <c r="AC44" s="105">
        <f t="shared" si="78"/>
        <v>1.5</v>
      </c>
      <c r="AD44" s="105">
        <f t="shared" si="78"/>
        <v>1.5</v>
      </c>
      <c r="AE44" s="105">
        <f t="shared" si="78"/>
        <v>1.5</v>
      </c>
      <c r="AF44" s="105">
        <f t="shared" si="78"/>
        <v>1.5</v>
      </c>
      <c r="AG44" s="105">
        <f t="shared" si="78"/>
        <v>1.5</v>
      </c>
      <c r="AH44" s="105">
        <f t="shared" si="78"/>
        <v>1.5</v>
      </c>
      <c r="AI44" s="105">
        <f t="shared" si="78"/>
        <v>1.5</v>
      </c>
      <c r="AJ44" s="105">
        <f t="shared" si="78"/>
        <v>1.5</v>
      </c>
      <c r="AK44" s="105">
        <f t="shared" si="78"/>
        <v>1.5</v>
      </c>
      <c r="AL44" s="105">
        <f t="shared" si="78"/>
        <v>1.5</v>
      </c>
      <c r="AM44" s="105">
        <f t="shared" si="78"/>
        <v>1.5</v>
      </c>
      <c r="AN44" s="105">
        <f t="shared" si="78"/>
        <v>1.5</v>
      </c>
      <c r="AO44" s="105">
        <f t="shared" si="78"/>
        <v>1.5</v>
      </c>
      <c r="AP44" s="105">
        <f t="shared" si="78"/>
        <v>1.5</v>
      </c>
      <c r="AQ44" s="105">
        <f t="shared" si="78"/>
        <v>1.5</v>
      </c>
      <c r="AR44" s="105">
        <f t="shared" si="78"/>
        <v>1.5</v>
      </c>
      <c r="AS44" s="105">
        <f t="shared" si="78"/>
        <v>0</v>
      </c>
      <c r="AT44" s="105">
        <f t="shared" si="78"/>
        <v>0</v>
      </c>
      <c r="AU44" s="105">
        <f t="shared" si="78"/>
        <v>0</v>
      </c>
      <c r="AV44" s="43">
        <v>0</v>
      </c>
      <c r="AW44" s="8">
        <f t="shared" si="4"/>
        <v>30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43">
        <f t="shared" si="7"/>
        <v>30</v>
      </c>
    </row>
    <row r="45" spans="1:59" x14ac:dyDescent="0.25">
      <c r="A45" s="271"/>
      <c r="B45" s="267" t="s">
        <v>106</v>
      </c>
      <c r="C45" s="284" t="s">
        <v>210</v>
      </c>
      <c r="D45" s="42" t="s">
        <v>58</v>
      </c>
      <c r="E45" s="44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0</v>
      </c>
      <c r="S45" s="14">
        <v>0</v>
      </c>
      <c r="T45" s="14">
        <v>0</v>
      </c>
      <c r="U45" s="100">
        <v>0</v>
      </c>
      <c r="V45" s="95">
        <f t="shared" si="3"/>
        <v>0</v>
      </c>
      <c r="W45" s="23">
        <v>0</v>
      </c>
      <c r="X45" s="23">
        <v>0</v>
      </c>
      <c r="Y45" s="14">
        <v>3</v>
      </c>
      <c r="Z45" s="14">
        <v>3</v>
      </c>
      <c r="AA45" s="14">
        <v>3</v>
      </c>
      <c r="AB45" s="14">
        <v>3</v>
      </c>
      <c r="AC45" s="14">
        <v>3</v>
      </c>
      <c r="AD45" s="14">
        <v>3</v>
      </c>
      <c r="AE45" s="14">
        <v>3</v>
      </c>
      <c r="AF45" s="14">
        <v>3</v>
      </c>
      <c r="AG45" s="14">
        <v>3</v>
      </c>
      <c r="AH45" s="14">
        <v>3</v>
      </c>
      <c r="AI45" s="14">
        <v>3</v>
      </c>
      <c r="AJ45" s="14">
        <v>3</v>
      </c>
      <c r="AK45" s="14">
        <v>3</v>
      </c>
      <c r="AL45" s="14">
        <v>3</v>
      </c>
      <c r="AM45" s="14">
        <v>3</v>
      </c>
      <c r="AN45" s="14">
        <v>3</v>
      </c>
      <c r="AO45" s="14">
        <v>3</v>
      </c>
      <c r="AP45" s="14">
        <v>3</v>
      </c>
      <c r="AQ45" s="14">
        <v>3</v>
      </c>
      <c r="AR45" s="14">
        <v>3</v>
      </c>
      <c r="AS45" s="26">
        <v>0</v>
      </c>
      <c r="AT45" s="26">
        <v>0</v>
      </c>
      <c r="AU45" s="31">
        <v>0</v>
      </c>
      <c r="AV45" s="40">
        <v>0</v>
      </c>
      <c r="AW45" s="8">
        <f t="shared" si="4"/>
        <v>60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43">
        <f t="shared" si="7"/>
        <v>60</v>
      </c>
    </row>
    <row r="46" spans="1:59" x14ac:dyDescent="0.25">
      <c r="A46" s="271"/>
      <c r="B46" s="268"/>
      <c r="C46" s="285"/>
      <c r="D46" s="42" t="s">
        <v>59</v>
      </c>
      <c r="E46" s="42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50">
        <v>0</v>
      </c>
      <c r="T46" s="150">
        <v>0</v>
      </c>
      <c r="U46" s="102">
        <v>0</v>
      </c>
      <c r="V46" s="95">
        <f t="shared" si="3"/>
        <v>0</v>
      </c>
      <c r="W46" s="23">
        <v>0</v>
      </c>
      <c r="X46" s="23">
        <v>0</v>
      </c>
      <c r="Y46" s="104">
        <v>1.5</v>
      </c>
      <c r="Z46" s="104">
        <v>1.5</v>
      </c>
      <c r="AA46" s="104">
        <v>1.5</v>
      </c>
      <c r="AB46" s="104">
        <v>1.5</v>
      </c>
      <c r="AC46" s="104">
        <v>1.5</v>
      </c>
      <c r="AD46" s="104">
        <v>1.5</v>
      </c>
      <c r="AE46" s="104">
        <v>1.5</v>
      </c>
      <c r="AF46" s="104">
        <v>1.5</v>
      </c>
      <c r="AG46" s="104">
        <v>1.5</v>
      </c>
      <c r="AH46" s="104">
        <v>1.5</v>
      </c>
      <c r="AI46" s="104">
        <v>1.5</v>
      </c>
      <c r="AJ46" s="104">
        <v>1.5</v>
      </c>
      <c r="AK46" s="104">
        <v>1.5</v>
      </c>
      <c r="AL46" s="104">
        <v>1.5</v>
      </c>
      <c r="AM46" s="104">
        <v>1.5</v>
      </c>
      <c r="AN46" s="104">
        <v>1.5</v>
      </c>
      <c r="AO46" s="104">
        <v>1.5</v>
      </c>
      <c r="AP46" s="104">
        <v>1.5</v>
      </c>
      <c r="AQ46" s="104">
        <v>1.5</v>
      </c>
      <c r="AR46" s="104">
        <v>1.5</v>
      </c>
      <c r="AS46" s="26">
        <v>0</v>
      </c>
      <c r="AT46" s="26">
        <v>0</v>
      </c>
      <c r="AU46" s="31">
        <v>0</v>
      </c>
      <c r="AV46" s="27">
        <v>0</v>
      </c>
      <c r="AW46" s="8">
        <f t="shared" si="4"/>
        <v>30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43">
        <f t="shared" si="7"/>
        <v>30</v>
      </c>
    </row>
    <row r="47" spans="1:59" x14ac:dyDescent="0.25">
      <c r="A47" s="271"/>
      <c r="B47" s="286" t="s">
        <v>68</v>
      </c>
      <c r="C47" s="286"/>
      <c r="D47" s="286"/>
      <c r="E47" s="43">
        <f>E7+E15</f>
        <v>36</v>
      </c>
      <c r="F47" s="213">
        <f t="shared" ref="F47:T47" si="79">F7+F15</f>
        <v>36</v>
      </c>
      <c r="G47" s="213">
        <f t="shared" si="79"/>
        <v>36</v>
      </c>
      <c r="H47" s="213">
        <f t="shared" si="79"/>
        <v>36</v>
      </c>
      <c r="I47" s="213">
        <f t="shared" si="79"/>
        <v>36</v>
      </c>
      <c r="J47" s="213">
        <f t="shared" si="79"/>
        <v>36</v>
      </c>
      <c r="K47" s="213">
        <f t="shared" si="79"/>
        <v>36</v>
      </c>
      <c r="L47" s="213">
        <f t="shared" si="79"/>
        <v>36</v>
      </c>
      <c r="M47" s="213">
        <f t="shared" si="79"/>
        <v>36</v>
      </c>
      <c r="N47" s="213">
        <f t="shared" si="79"/>
        <v>36</v>
      </c>
      <c r="O47" s="213">
        <f t="shared" si="79"/>
        <v>36</v>
      </c>
      <c r="P47" s="213">
        <f t="shared" si="79"/>
        <v>36</v>
      </c>
      <c r="Q47" s="213">
        <f t="shared" si="79"/>
        <v>36</v>
      </c>
      <c r="R47" s="213">
        <f t="shared" si="79"/>
        <v>36</v>
      </c>
      <c r="S47" s="213">
        <f t="shared" si="79"/>
        <v>36</v>
      </c>
      <c r="T47" s="213">
        <f t="shared" si="79"/>
        <v>36</v>
      </c>
      <c r="U47" s="141">
        <f t="shared" ref="U47" si="80">U7+U15</f>
        <v>0</v>
      </c>
      <c r="V47" s="95">
        <f t="shared" si="3"/>
        <v>576</v>
      </c>
      <c r="W47" s="43">
        <v>0</v>
      </c>
      <c r="X47" s="43">
        <v>0</v>
      </c>
      <c r="Y47" s="43">
        <f t="shared" ref="Y47:AV47" si="81">Y7+Y15</f>
        <v>36</v>
      </c>
      <c r="Z47" s="213">
        <f t="shared" ref="Z47:AR47" si="82">Z7+Z15</f>
        <v>36</v>
      </c>
      <c r="AA47" s="213">
        <f t="shared" si="82"/>
        <v>36</v>
      </c>
      <c r="AB47" s="213">
        <f t="shared" si="82"/>
        <v>36</v>
      </c>
      <c r="AC47" s="213">
        <f t="shared" si="82"/>
        <v>36</v>
      </c>
      <c r="AD47" s="213">
        <f t="shared" si="82"/>
        <v>36</v>
      </c>
      <c r="AE47" s="213">
        <f t="shared" si="82"/>
        <v>36</v>
      </c>
      <c r="AF47" s="213">
        <f t="shared" si="82"/>
        <v>36</v>
      </c>
      <c r="AG47" s="213">
        <f t="shared" si="82"/>
        <v>36</v>
      </c>
      <c r="AH47" s="213">
        <f t="shared" si="82"/>
        <v>36</v>
      </c>
      <c r="AI47" s="213">
        <f t="shared" si="82"/>
        <v>36</v>
      </c>
      <c r="AJ47" s="213">
        <f t="shared" si="82"/>
        <v>36</v>
      </c>
      <c r="AK47" s="213">
        <f t="shared" si="82"/>
        <v>36</v>
      </c>
      <c r="AL47" s="213">
        <f t="shared" si="82"/>
        <v>36</v>
      </c>
      <c r="AM47" s="213">
        <f t="shared" si="82"/>
        <v>36</v>
      </c>
      <c r="AN47" s="213">
        <f t="shared" si="82"/>
        <v>36</v>
      </c>
      <c r="AO47" s="213">
        <f t="shared" si="82"/>
        <v>36</v>
      </c>
      <c r="AP47" s="213">
        <f t="shared" si="82"/>
        <v>36</v>
      </c>
      <c r="AQ47" s="213">
        <f t="shared" si="82"/>
        <v>36</v>
      </c>
      <c r="AR47" s="213">
        <f t="shared" si="82"/>
        <v>36</v>
      </c>
      <c r="AS47" s="77">
        <f t="shared" si="81"/>
        <v>36</v>
      </c>
      <c r="AT47" s="77">
        <f t="shared" si="81"/>
        <v>36</v>
      </c>
      <c r="AU47" s="77">
        <f t="shared" si="81"/>
        <v>36</v>
      </c>
      <c r="AV47" s="77">
        <f t="shared" si="81"/>
        <v>0</v>
      </c>
      <c r="AW47" s="8">
        <f>SUM(Y47:AV47)</f>
        <v>828</v>
      </c>
      <c r="AX47" s="43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43">
        <f>V47+AW47</f>
        <v>1404</v>
      </c>
    </row>
    <row r="48" spans="1:59" x14ac:dyDescent="0.25">
      <c r="A48" s="13"/>
      <c r="B48" s="286" t="s">
        <v>69</v>
      </c>
      <c r="C48" s="286"/>
      <c r="D48" s="286"/>
      <c r="E48" s="155">
        <f>E8+E16</f>
        <v>18</v>
      </c>
      <c r="F48" s="155">
        <f t="shared" ref="F48:T48" si="83">F8+F16</f>
        <v>18</v>
      </c>
      <c r="G48" s="155">
        <f t="shared" si="83"/>
        <v>18</v>
      </c>
      <c r="H48" s="155">
        <f t="shared" si="83"/>
        <v>18</v>
      </c>
      <c r="I48" s="155">
        <f t="shared" si="83"/>
        <v>18</v>
      </c>
      <c r="J48" s="155">
        <f t="shared" si="83"/>
        <v>18</v>
      </c>
      <c r="K48" s="155">
        <f t="shared" si="83"/>
        <v>18</v>
      </c>
      <c r="L48" s="155">
        <f t="shared" si="83"/>
        <v>18</v>
      </c>
      <c r="M48" s="155">
        <f t="shared" si="83"/>
        <v>18</v>
      </c>
      <c r="N48" s="155">
        <f t="shared" si="83"/>
        <v>18</v>
      </c>
      <c r="O48" s="155">
        <f t="shared" si="83"/>
        <v>18</v>
      </c>
      <c r="P48" s="155">
        <f t="shared" si="83"/>
        <v>18</v>
      </c>
      <c r="Q48" s="155">
        <f t="shared" si="83"/>
        <v>18</v>
      </c>
      <c r="R48" s="155">
        <f t="shared" si="83"/>
        <v>18</v>
      </c>
      <c r="S48" s="155">
        <f t="shared" si="83"/>
        <v>18</v>
      </c>
      <c r="T48" s="155">
        <f t="shared" si="83"/>
        <v>18</v>
      </c>
      <c r="U48" s="22">
        <f t="shared" ref="U48" si="84">U8+U16</f>
        <v>0</v>
      </c>
      <c r="V48" s="95">
        <f t="shared" si="3"/>
        <v>288</v>
      </c>
      <c r="W48" s="77">
        <v>0</v>
      </c>
      <c r="X48" s="77">
        <v>0</v>
      </c>
      <c r="Y48" s="22">
        <f t="shared" ref="Y48:AV48" si="85">Y8+Y16</f>
        <v>18</v>
      </c>
      <c r="Z48" s="22">
        <f t="shared" ref="Z48:AR48" si="86">Z8+Z16</f>
        <v>18</v>
      </c>
      <c r="AA48" s="22">
        <f t="shared" si="86"/>
        <v>18</v>
      </c>
      <c r="AB48" s="22">
        <f t="shared" si="86"/>
        <v>18</v>
      </c>
      <c r="AC48" s="22">
        <f t="shared" si="86"/>
        <v>18</v>
      </c>
      <c r="AD48" s="22">
        <f t="shared" si="86"/>
        <v>18</v>
      </c>
      <c r="AE48" s="22">
        <f t="shared" si="86"/>
        <v>18</v>
      </c>
      <c r="AF48" s="22">
        <f t="shared" si="86"/>
        <v>18</v>
      </c>
      <c r="AG48" s="22">
        <f t="shared" si="86"/>
        <v>18</v>
      </c>
      <c r="AH48" s="22">
        <f t="shared" si="86"/>
        <v>18</v>
      </c>
      <c r="AI48" s="22">
        <f t="shared" si="86"/>
        <v>18</v>
      </c>
      <c r="AJ48" s="22">
        <f t="shared" si="86"/>
        <v>18</v>
      </c>
      <c r="AK48" s="22">
        <f t="shared" si="86"/>
        <v>18</v>
      </c>
      <c r="AL48" s="22">
        <f t="shared" si="86"/>
        <v>18</v>
      </c>
      <c r="AM48" s="22">
        <f t="shared" si="86"/>
        <v>18</v>
      </c>
      <c r="AN48" s="22">
        <f t="shared" si="86"/>
        <v>18</v>
      </c>
      <c r="AO48" s="22">
        <f t="shared" si="86"/>
        <v>18</v>
      </c>
      <c r="AP48" s="22">
        <f t="shared" si="86"/>
        <v>18</v>
      </c>
      <c r="AQ48" s="22">
        <f t="shared" si="86"/>
        <v>18</v>
      </c>
      <c r="AR48" s="22">
        <f t="shared" si="86"/>
        <v>18</v>
      </c>
      <c r="AS48" s="22">
        <f t="shared" si="85"/>
        <v>0</v>
      </c>
      <c r="AT48" s="22">
        <f t="shared" si="85"/>
        <v>0</v>
      </c>
      <c r="AU48" s="22">
        <f t="shared" si="85"/>
        <v>0</v>
      </c>
      <c r="AV48" s="22">
        <f t="shared" si="85"/>
        <v>0</v>
      </c>
      <c r="AW48" s="8">
        <f t="shared" ref="AW48:AW49" si="87">SUM(Y48:AV48)</f>
        <v>360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f t="shared" ref="BG48:BG49" si="88">V48+AW48</f>
        <v>648</v>
      </c>
    </row>
    <row r="49" spans="1:59" x14ac:dyDescent="0.25">
      <c r="A49" s="13"/>
      <c r="B49" s="286" t="s">
        <v>70</v>
      </c>
      <c r="C49" s="286"/>
      <c r="D49" s="286"/>
      <c r="E49" s="15">
        <f>E47+E48</f>
        <v>54</v>
      </c>
      <c r="F49" s="15">
        <f t="shared" ref="F49:T49" si="89">F47+F48</f>
        <v>54</v>
      </c>
      <c r="G49" s="15">
        <f t="shared" si="89"/>
        <v>54</v>
      </c>
      <c r="H49" s="15">
        <f t="shared" si="89"/>
        <v>54</v>
      </c>
      <c r="I49" s="15">
        <f t="shared" si="89"/>
        <v>54</v>
      </c>
      <c r="J49" s="15">
        <f t="shared" si="89"/>
        <v>54</v>
      </c>
      <c r="K49" s="15">
        <f t="shared" si="89"/>
        <v>54</v>
      </c>
      <c r="L49" s="15">
        <f t="shared" si="89"/>
        <v>54</v>
      </c>
      <c r="M49" s="15">
        <f t="shared" si="89"/>
        <v>54</v>
      </c>
      <c r="N49" s="15">
        <f t="shared" si="89"/>
        <v>54</v>
      </c>
      <c r="O49" s="15">
        <f t="shared" si="89"/>
        <v>54</v>
      </c>
      <c r="P49" s="15">
        <f t="shared" si="89"/>
        <v>54</v>
      </c>
      <c r="Q49" s="15">
        <f t="shared" si="89"/>
        <v>54</v>
      </c>
      <c r="R49" s="15">
        <f t="shared" si="89"/>
        <v>54</v>
      </c>
      <c r="S49" s="15">
        <f t="shared" si="89"/>
        <v>54</v>
      </c>
      <c r="T49" s="15">
        <f t="shared" si="89"/>
        <v>54</v>
      </c>
      <c r="U49" s="15">
        <f t="shared" ref="U49:AV49" si="90">U47+U48</f>
        <v>0</v>
      </c>
      <c r="V49" s="95">
        <f t="shared" si="3"/>
        <v>864</v>
      </c>
      <c r="W49" s="77">
        <v>0</v>
      </c>
      <c r="X49" s="77">
        <v>0</v>
      </c>
      <c r="Y49" s="15">
        <f t="shared" si="90"/>
        <v>54</v>
      </c>
      <c r="Z49" s="15">
        <f t="shared" ref="Z49:AR49" si="91">Z47+Z48</f>
        <v>54</v>
      </c>
      <c r="AA49" s="15">
        <f t="shared" si="91"/>
        <v>54</v>
      </c>
      <c r="AB49" s="15">
        <f t="shared" si="91"/>
        <v>54</v>
      </c>
      <c r="AC49" s="15">
        <f t="shared" si="91"/>
        <v>54</v>
      </c>
      <c r="AD49" s="15">
        <f t="shared" si="91"/>
        <v>54</v>
      </c>
      <c r="AE49" s="15">
        <f t="shared" si="91"/>
        <v>54</v>
      </c>
      <c r="AF49" s="15">
        <f t="shared" si="91"/>
        <v>54</v>
      </c>
      <c r="AG49" s="15">
        <f t="shared" si="91"/>
        <v>54</v>
      </c>
      <c r="AH49" s="15">
        <f t="shared" si="91"/>
        <v>54</v>
      </c>
      <c r="AI49" s="15">
        <f t="shared" si="91"/>
        <v>54</v>
      </c>
      <c r="AJ49" s="15">
        <f t="shared" si="91"/>
        <v>54</v>
      </c>
      <c r="AK49" s="15">
        <f t="shared" si="91"/>
        <v>54</v>
      </c>
      <c r="AL49" s="15">
        <f t="shared" si="91"/>
        <v>54</v>
      </c>
      <c r="AM49" s="15">
        <f t="shared" si="91"/>
        <v>54</v>
      </c>
      <c r="AN49" s="15">
        <f t="shared" si="91"/>
        <v>54</v>
      </c>
      <c r="AO49" s="15">
        <f t="shared" si="91"/>
        <v>54</v>
      </c>
      <c r="AP49" s="15">
        <f t="shared" si="91"/>
        <v>54</v>
      </c>
      <c r="AQ49" s="15">
        <f t="shared" si="91"/>
        <v>54</v>
      </c>
      <c r="AR49" s="15">
        <f t="shared" si="91"/>
        <v>54</v>
      </c>
      <c r="AS49" s="15">
        <f t="shared" si="90"/>
        <v>36</v>
      </c>
      <c r="AT49" s="15">
        <f t="shared" si="90"/>
        <v>36</v>
      </c>
      <c r="AU49" s="15">
        <f t="shared" si="90"/>
        <v>36</v>
      </c>
      <c r="AV49" s="15">
        <f t="shared" si="90"/>
        <v>0</v>
      </c>
      <c r="AW49" s="8">
        <f t="shared" si="87"/>
        <v>1188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f t="shared" si="88"/>
        <v>2052</v>
      </c>
    </row>
    <row r="50" spans="1:59" x14ac:dyDescent="0.25">
      <c r="AW50" s="103"/>
    </row>
    <row r="51" spans="1:59" x14ac:dyDescent="0.25">
      <c r="B51" s="23"/>
      <c r="C51" s="36" t="s">
        <v>142</v>
      </c>
      <c r="AW51" s="103"/>
    </row>
    <row r="52" spans="1:59" x14ac:dyDescent="0.25">
      <c r="B52" s="32"/>
      <c r="C52" s="36" t="s">
        <v>143</v>
      </c>
    </row>
    <row r="53" spans="1:59" x14ac:dyDescent="0.25">
      <c r="B53" s="33"/>
      <c r="C53" s="36" t="s">
        <v>146</v>
      </c>
    </row>
    <row r="54" spans="1:59" x14ac:dyDescent="0.25">
      <c r="B54" s="34"/>
      <c r="C54" s="36" t="s">
        <v>145</v>
      </c>
    </row>
  </sheetData>
  <mergeCells count="78">
    <mergeCell ref="A7:A47"/>
    <mergeCell ref="B7:B8"/>
    <mergeCell ref="B37:B38"/>
    <mergeCell ref="C37:C3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A1:A6"/>
    <mergeCell ref="B1:B6"/>
    <mergeCell ref="C1:C6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C19:C20"/>
    <mergeCell ref="B21:B22"/>
    <mergeCell ref="C21:C22"/>
    <mergeCell ref="B23:B24"/>
    <mergeCell ref="C23:C24"/>
    <mergeCell ref="B33:B34"/>
    <mergeCell ref="C33:C34"/>
    <mergeCell ref="B27:B28"/>
    <mergeCell ref="C27:C28"/>
    <mergeCell ref="B29:B30"/>
    <mergeCell ref="C29:C30"/>
    <mergeCell ref="C31:C32"/>
    <mergeCell ref="C25:C26"/>
    <mergeCell ref="B25:B26"/>
    <mergeCell ref="B31:B32"/>
    <mergeCell ref="B49:D49"/>
    <mergeCell ref="B43:B44"/>
    <mergeCell ref="C43:C44"/>
    <mergeCell ref="B45:B46"/>
    <mergeCell ref="C45:C46"/>
    <mergeCell ref="B47:D47"/>
    <mergeCell ref="B48:D48"/>
    <mergeCell ref="C39:C40"/>
    <mergeCell ref="B41:B42"/>
    <mergeCell ref="C41:C42"/>
    <mergeCell ref="B35:B36"/>
    <mergeCell ref="C35:C36"/>
    <mergeCell ref="B39:B40"/>
  </mergeCells>
  <pageMargins left="0.7" right="0.7" top="0.75" bottom="0.75" header="0.3" footer="0.3"/>
  <pageSetup paperSize="9" scale="67" orientation="landscape" verticalDpi="300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5" sqref="M25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28515625" customWidth="1"/>
    <col min="40" max="40" width="5.42578125" customWidth="1"/>
    <col min="41" max="41" width="5.42578125" style="1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x14ac:dyDescent="0.25">
      <c r="A1" s="271" t="s">
        <v>1</v>
      </c>
      <c r="B1" s="271" t="s">
        <v>2</v>
      </c>
      <c r="C1" s="272" t="s">
        <v>3</v>
      </c>
      <c r="D1" s="273" t="s">
        <v>4</v>
      </c>
      <c r="E1" s="274" t="s">
        <v>5</v>
      </c>
      <c r="F1" s="274"/>
      <c r="G1" s="274"/>
      <c r="H1" s="274"/>
      <c r="I1" s="271" t="s">
        <v>6</v>
      </c>
      <c r="J1" s="274" t="s">
        <v>7</v>
      </c>
      <c r="K1" s="274"/>
      <c r="L1" s="274"/>
      <c r="M1" s="271" t="s">
        <v>8</v>
      </c>
      <c r="N1" s="274" t="s">
        <v>9</v>
      </c>
      <c r="O1" s="274"/>
      <c r="P1" s="274"/>
      <c r="Q1" s="274"/>
      <c r="R1" s="274" t="s">
        <v>10</v>
      </c>
      <c r="S1" s="274"/>
      <c r="T1" s="274"/>
      <c r="U1" s="274"/>
      <c r="V1" s="269" t="s">
        <v>152</v>
      </c>
      <c r="W1" s="271" t="s">
        <v>11</v>
      </c>
      <c r="X1" s="274" t="s">
        <v>12</v>
      </c>
      <c r="Y1" s="274"/>
      <c r="Z1" s="274"/>
      <c r="AA1" s="271" t="s">
        <v>13</v>
      </c>
      <c r="AB1" s="274" t="s">
        <v>14</v>
      </c>
      <c r="AC1" s="274"/>
      <c r="AD1" s="274"/>
      <c r="AE1" s="271" t="s">
        <v>15</v>
      </c>
      <c r="AF1" s="274" t="s">
        <v>16</v>
      </c>
      <c r="AG1" s="274"/>
      <c r="AH1" s="274"/>
      <c r="AI1" s="274"/>
      <c r="AJ1" s="271" t="s">
        <v>17</v>
      </c>
      <c r="AK1" s="274" t="s">
        <v>18</v>
      </c>
      <c r="AL1" s="274"/>
      <c r="AM1" s="274"/>
      <c r="AN1" s="271" t="s">
        <v>19</v>
      </c>
      <c r="AO1" s="331" t="s">
        <v>153</v>
      </c>
      <c r="AP1" s="276" t="s">
        <v>20</v>
      </c>
      <c r="AQ1" s="277"/>
      <c r="AR1" s="277"/>
      <c r="AS1" s="278"/>
      <c r="AT1" s="276" t="s">
        <v>21</v>
      </c>
      <c r="AU1" s="277"/>
      <c r="AV1" s="277"/>
      <c r="AW1" s="278"/>
      <c r="AX1" s="271" t="s">
        <v>22</v>
      </c>
      <c r="AY1" s="274" t="s">
        <v>23</v>
      </c>
      <c r="AZ1" s="274"/>
      <c r="BA1" s="274"/>
      <c r="BB1" s="279" t="s">
        <v>24</v>
      </c>
      <c r="BC1" s="274" t="s">
        <v>25</v>
      </c>
      <c r="BD1" s="274"/>
      <c r="BE1" s="274"/>
      <c r="BF1" s="274"/>
      <c r="BG1" s="275" t="s">
        <v>26</v>
      </c>
    </row>
    <row r="2" spans="1:59" s="5" customFormat="1" ht="86.25" customHeight="1" x14ac:dyDescent="0.25">
      <c r="A2" s="271"/>
      <c r="B2" s="271"/>
      <c r="C2" s="272"/>
      <c r="D2" s="273"/>
      <c r="E2" s="6" t="s">
        <v>27</v>
      </c>
      <c r="F2" s="6" t="s">
        <v>28</v>
      </c>
      <c r="G2" s="6" t="s">
        <v>29</v>
      </c>
      <c r="H2" s="6" t="s">
        <v>30</v>
      </c>
      <c r="I2" s="271"/>
      <c r="J2" s="6" t="s">
        <v>31</v>
      </c>
      <c r="K2" s="6" t="s">
        <v>32</v>
      </c>
      <c r="L2" s="6" t="s">
        <v>33</v>
      </c>
      <c r="M2" s="271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70"/>
      <c r="W2" s="271"/>
      <c r="X2" s="6" t="s">
        <v>40</v>
      </c>
      <c r="Y2" s="6" t="s">
        <v>41</v>
      </c>
      <c r="Z2" s="6" t="s">
        <v>42</v>
      </c>
      <c r="AA2" s="271"/>
      <c r="AB2" s="6" t="s">
        <v>43</v>
      </c>
      <c r="AC2" s="6" t="s">
        <v>44</v>
      </c>
      <c r="AD2" s="6" t="s">
        <v>45</v>
      </c>
      <c r="AE2" s="271"/>
      <c r="AF2" s="6" t="s">
        <v>43</v>
      </c>
      <c r="AG2" s="6" t="s">
        <v>44</v>
      </c>
      <c r="AH2" s="6" t="s">
        <v>45</v>
      </c>
      <c r="AI2" s="6" t="s">
        <v>46</v>
      </c>
      <c r="AJ2" s="271"/>
      <c r="AK2" s="6" t="s">
        <v>31</v>
      </c>
      <c r="AL2" s="6" t="s">
        <v>32</v>
      </c>
      <c r="AM2" s="6" t="s">
        <v>33</v>
      </c>
      <c r="AN2" s="271"/>
      <c r="AO2" s="332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71"/>
      <c r="AY2" s="6" t="s">
        <v>31</v>
      </c>
      <c r="AZ2" s="6" t="s">
        <v>32</v>
      </c>
      <c r="BA2" s="6" t="s">
        <v>33</v>
      </c>
      <c r="BB2" s="271"/>
      <c r="BC2" s="6" t="s">
        <v>34</v>
      </c>
      <c r="BD2" s="6" t="s">
        <v>35</v>
      </c>
      <c r="BE2" s="6" t="s">
        <v>36</v>
      </c>
      <c r="BF2" s="6" t="s">
        <v>51</v>
      </c>
      <c r="BG2" s="275"/>
    </row>
    <row r="3" spans="1:59" s="5" customFormat="1" x14ac:dyDescent="0.25">
      <c r="A3" s="271"/>
      <c r="B3" s="271"/>
      <c r="C3" s="272"/>
      <c r="D3" s="273"/>
      <c r="E3" s="276" t="s">
        <v>52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8"/>
      <c r="R3" s="276" t="s">
        <v>53</v>
      </c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8"/>
      <c r="AT3" s="276" t="s">
        <v>53</v>
      </c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8"/>
      <c r="BG3" s="275"/>
    </row>
    <row r="4" spans="1:59" s="5" customFormat="1" x14ac:dyDescent="0.25">
      <c r="A4" s="271"/>
      <c r="B4" s="271"/>
      <c r="C4" s="272"/>
      <c r="D4" s="273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8"/>
      <c r="W4" s="7">
        <v>52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7">
        <v>8</v>
      </c>
      <c r="AF4" s="7">
        <v>9</v>
      </c>
      <c r="AG4" s="7">
        <v>10</v>
      </c>
      <c r="AH4" s="7">
        <v>11</v>
      </c>
      <c r="AI4" s="7">
        <v>12</v>
      </c>
      <c r="AJ4" s="7">
        <v>13</v>
      </c>
      <c r="AK4" s="7">
        <v>14</v>
      </c>
      <c r="AL4" s="7">
        <v>15</v>
      </c>
      <c r="AM4" s="7">
        <v>16</v>
      </c>
      <c r="AN4" s="7">
        <v>17</v>
      </c>
      <c r="AO4" s="140"/>
      <c r="AP4" s="7">
        <v>18</v>
      </c>
      <c r="AQ4" s="7">
        <v>19</v>
      </c>
      <c r="AR4" s="7">
        <v>20</v>
      </c>
      <c r="AS4" s="7">
        <v>21</v>
      </c>
      <c r="AT4" s="7">
        <v>22</v>
      </c>
      <c r="AU4" s="7">
        <v>23</v>
      </c>
      <c r="AV4" s="7">
        <v>24</v>
      </c>
      <c r="AW4" s="7">
        <v>25</v>
      </c>
      <c r="AX4" s="7">
        <v>26</v>
      </c>
      <c r="AY4" s="7">
        <v>27</v>
      </c>
      <c r="AZ4" s="7">
        <v>28</v>
      </c>
      <c r="BA4" s="7">
        <v>29</v>
      </c>
      <c r="BB4" s="7">
        <v>30</v>
      </c>
      <c r="BC4" s="7">
        <v>31</v>
      </c>
      <c r="BD4" s="7">
        <v>32</v>
      </c>
      <c r="BE4" s="7">
        <v>33</v>
      </c>
      <c r="BF4" s="7">
        <v>34</v>
      </c>
      <c r="BG4" s="275"/>
    </row>
    <row r="5" spans="1:59" s="5" customFormat="1" x14ac:dyDescent="0.25">
      <c r="A5" s="271"/>
      <c r="B5" s="271"/>
      <c r="C5" s="272"/>
      <c r="D5" s="273"/>
      <c r="E5" s="276" t="s">
        <v>54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76" t="s">
        <v>54</v>
      </c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 t="s">
        <v>54</v>
      </c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8"/>
      <c r="BG5" s="275"/>
    </row>
    <row r="6" spans="1:59" s="5" customFormat="1" x14ac:dyDescent="0.25">
      <c r="A6" s="271"/>
      <c r="B6" s="271"/>
      <c r="C6" s="272"/>
      <c r="D6" s="273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8"/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7">
        <v>35</v>
      </c>
      <c r="AO6" s="140"/>
      <c r="AP6" s="7">
        <v>36</v>
      </c>
      <c r="AQ6" s="7">
        <v>37</v>
      </c>
      <c r="AR6" s="7">
        <v>38</v>
      </c>
      <c r="AS6" s="7">
        <v>39</v>
      </c>
      <c r="AT6" s="7">
        <v>40</v>
      </c>
      <c r="AU6" s="7">
        <v>41</v>
      </c>
      <c r="AV6" s="7">
        <v>42</v>
      </c>
      <c r="AW6" s="7">
        <v>43</v>
      </c>
      <c r="AX6" s="7">
        <v>44</v>
      </c>
      <c r="AY6" s="7">
        <v>45</v>
      </c>
      <c r="AZ6" s="7">
        <v>46</v>
      </c>
      <c r="BA6" s="7">
        <v>47</v>
      </c>
      <c r="BB6" s="7">
        <v>48</v>
      </c>
      <c r="BC6" s="7">
        <v>49</v>
      </c>
      <c r="BD6" s="7">
        <v>50</v>
      </c>
      <c r="BE6" s="7">
        <v>51</v>
      </c>
      <c r="BF6" s="7">
        <v>52</v>
      </c>
      <c r="BG6" s="275"/>
    </row>
    <row r="7" spans="1:59" ht="15" customHeight="1" x14ac:dyDescent="0.25">
      <c r="A7" s="333" t="s">
        <v>115</v>
      </c>
      <c r="B7" s="324" t="s">
        <v>77</v>
      </c>
      <c r="C7" s="325" t="s">
        <v>78</v>
      </c>
      <c r="D7" s="9" t="s">
        <v>58</v>
      </c>
      <c r="E7" s="9">
        <f>E9+E11+E13</f>
        <v>8</v>
      </c>
      <c r="F7" s="77">
        <f t="shared" ref="F7:U7" si="0">F9+F11+F13</f>
        <v>8</v>
      </c>
      <c r="G7" s="77">
        <f t="shared" si="0"/>
        <v>8</v>
      </c>
      <c r="H7" s="77">
        <f t="shared" si="0"/>
        <v>8</v>
      </c>
      <c r="I7" s="77">
        <f t="shared" si="0"/>
        <v>8</v>
      </c>
      <c r="J7" s="77">
        <f t="shared" si="0"/>
        <v>8</v>
      </c>
      <c r="K7" s="77">
        <f t="shared" si="0"/>
        <v>8</v>
      </c>
      <c r="L7" s="77">
        <f t="shared" si="0"/>
        <v>8</v>
      </c>
      <c r="M7" s="77">
        <f t="shared" si="0"/>
        <v>8</v>
      </c>
      <c r="N7" s="77">
        <f t="shared" si="0"/>
        <v>8</v>
      </c>
      <c r="O7" s="77">
        <f t="shared" si="0"/>
        <v>8</v>
      </c>
      <c r="P7" s="77">
        <f t="shared" si="0"/>
        <v>8</v>
      </c>
      <c r="Q7" s="77">
        <f t="shared" si="0"/>
        <v>8</v>
      </c>
      <c r="R7" s="77">
        <f t="shared" si="0"/>
        <v>8</v>
      </c>
      <c r="S7" s="77">
        <f t="shared" si="0"/>
        <v>8</v>
      </c>
      <c r="T7" s="77">
        <f t="shared" si="0"/>
        <v>8</v>
      </c>
      <c r="U7" s="77">
        <f t="shared" si="0"/>
        <v>8</v>
      </c>
      <c r="V7" s="9">
        <f>SUM(E7:U7)</f>
        <v>136</v>
      </c>
      <c r="W7" s="9">
        <v>0</v>
      </c>
      <c r="X7" s="77">
        <v>0</v>
      </c>
      <c r="Y7" s="9">
        <f>Y11+Y13</f>
        <v>4</v>
      </c>
      <c r="Z7" s="141">
        <f t="shared" ref="Z7:AN7" si="1">Z11+Z13</f>
        <v>4</v>
      </c>
      <c r="AA7" s="141">
        <f t="shared" si="1"/>
        <v>4</v>
      </c>
      <c r="AB7" s="141">
        <f t="shared" si="1"/>
        <v>4</v>
      </c>
      <c r="AC7" s="141">
        <f t="shared" si="1"/>
        <v>4</v>
      </c>
      <c r="AD7" s="141">
        <f t="shared" si="1"/>
        <v>4</v>
      </c>
      <c r="AE7" s="141">
        <f t="shared" si="1"/>
        <v>4</v>
      </c>
      <c r="AF7" s="141">
        <f t="shared" si="1"/>
        <v>4</v>
      </c>
      <c r="AG7" s="141">
        <f t="shared" si="1"/>
        <v>4</v>
      </c>
      <c r="AH7" s="141">
        <f t="shared" si="1"/>
        <v>4</v>
      </c>
      <c r="AI7" s="141">
        <f t="shared" si="1"/>
        <v>0</v>
      </c>
      <c r="AJ7" s="141">
        <f t="shared" si="1"/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0</v>
      </c>
      <c r="AO7" s="145">
        <f>SUM(Y7:AN7)</f>
        <v>40</v>
      </c>
      <c r="AP7" s="77">
        <v>0</v>
      </c>
      <c r="AQ7" s="77">
        <v>0</v>
      </c>
      <c r="AR7" s="77">
        <v>0</v>
      </c>
      <c r="AS7" s="77">
        <v>0</v>
      </c>
      <c r="AT7" s="77">
        <v>0</v>
      </c>
      <c r="AU7" s="77">
        <v>0</v>
      </c>
      <c r="AV7" s="77">
        <v>0</v>
      </c>
      <c r="AW7" s="77">
        <v>0</v>
      </c>
      <c r="AX7" s="77">
        <v>0</v>
      </c>
      <c r="AY7" s="77">
        <v>0</v>
      </c>
      <c r="AZ7" s="77">
        <v>0</v>
      </c>
      <c r="BA7" s="77">
        <v>0</v>
      </c>
      <c r="BB7" s="77">
        <v>0</v>
      </c>
      <c r="BC7" s="77">
        <v>0</v>
      </c>
      <c r="BD7" s="77">
        <v>0</v>
      </c>
      <c r="BE7" s="77">
        <v>0</v>
      </c>
      <c r="BF7" s="77">
        <v>0</v>
      </c>
      <c r="BG7" s="141">
        <f t="shared" ref="BG7:BG44" si="2">V7+AO7</f>
        <v>176</v>
      </c>
    </row>
    <row r="8" spans="1:59" x14ac:dyDescent="0.25">
      <c r="A8" s="334"/>
      <c r="B8" s="324"/>
      <c r="C8" s="326"/>
      <c r="D8" s="9" t="s">
        <v>59</v>
      </c>
      <c r="E8" s="15">
        <f>E10+E12+E14</f>
        <v>4</v>
      </c>
      <c r="F8" s="15">
        <f t="shared" ref="F8:U8" si="3">F10+F12+F14</f>
        <v>4</v>
      </c>
      <c r="G8" s="15">
        <f t="shared" si="3"/>
        <v>4</v>
      </c>
      <c r="H8" s="15">
        <f t="shared" si="3"/>
        <v>4</v>
      </c>
      <c r="I8" s="15">
        <f t="shared" si="3"/>
        <v>4</v>
      </c>
      <c r="J8" s="15">
        <f t="shared" si="3"/>
        <v>4</v>
      </c>
      <c r="K8" s="15">
        <f t="shared" si="3"/>
        <v>4</v>
      </c>
      <c r="L8" s="15">
        <f t="shared" si="3"/>
        <v>4</v>
      </c>
      <c r="M8" s="15">
        <f t="shared" si="3"/>
        <v>4</v>
      </c>
      <c r="N8" s="15">
        <f t="shared" si="3"/>
        <v>4</v>
      </c>
      <c r="O8" s="15">
        <f t="shared" si="3"/>
        <v>4</v>
      </c>
      <c r="P8" s="15">
        <f t="shared" si="3"/>
        <v>4</v>
      </c>
      <c r="Q8" s="15">
        <f t="shared" si="3"/>
        <v>4</v>
      </c>
      <c r="R8" s="15">
        <f t="shared" si="3"/>
        <v>4</v>
      </c>
      <c r="S8" s="15">
        <f t="shared" si="3"/>
        <v>4</v>
      </c>
      <c r="T8" s="15">
        <f t="shared" si="3"/>
        <v>4</v>
      </c>
      <c r="U8" s="15">
        <f t="shared" si="3"/>
        <v>4</v>
      </c>
      <c r="V8" s="77">
        <f>SUM(E8:U8)</f>
        <v>68</v>
      </c>
      <c r="W8" s="77">
        <v>0</v>
      </c>
      <c r="X8" s="77">
        <v>0</v>
      </c>
      <c r="Y8" s="15">
        <f>Y12+Y14</f>
        <v>2</v>
      </c>
      <c r="Z8" s="15">
        <f t="shared" ref="Z8:AN8" si="4">Z12+Z14</f>
        <v>2</v>
      </c>
      <c r="AA8" s="15">
        <f t="shared" si="4"/>
        <v>2</v>
      </c>
      <c r="AB8" s="15">
        <f t="shared" si="4"/>
        <v>2</v>
      </c>
      <c r="AC8" s="15">
        <f t="shared" si="4"/>
        <v>2</v>
      </c>
      <c r="AD8" s="15">
        <f t="shared" si="4"/>
        <v>2</v>
      </c>
      <c r="AE8" s="15">
        <f t="shared" si="4"/>
        <v>2</v>
      </c>
      <c r="AF8" s="15">
        <f t="shared" si="4"/>
        <v>2</v>
      </c>
      <c r="AG8" s="15">
        <f t="shared" si="4"/>
        <v>2</v>
      </c>
      <c r="AH8" s="15">
        <f t="shared" si="4"/>
        <v>2</v>
      </c>
      <c r="AI8" s="15">
        <f t="shared" si="4"/>
        <v>0</v>
      </c>
      <c r="AJ8" s="15">
        <f t="shared" si="4"/>
        <v>0</v>
      </c>
      <c r="AK8" s="15">
        <f t="shared" si="4"/>
        <v>0</v>
      </c>
      <c r="AL8" s="15">
        <f t="shared" si="4"/>
        <v>0</v>
      </c>
      <c r="AM8" s="15">
        <f t="shared" si="4"/>
        <v>0</v>
      </c>
      <c r="AN8" s="15">
        <f t="shared" si="4"/>
        <v>0</v>
      </c>
      <c r="AO8" s="145">
        <f t="shared" ref="AO8:AO47" si="5">SUM(Y8:AN8)</f>
        <v>20</v>
      </c>
      <c r="AP8" s="77">
        <v>0</v>
      </c>
      <c r="AQ8" s="77">
        <v>0</v>
      </c>
      <c r="AR8" s="77">
        <v>0</v>
      </c>
      <c r="AS8" s="77">
        <v>0</v>
      </c>
      <c r="AT8" s="77">
        <v>0</v>
      </c>
      <c r="AU8" s="77">
        <v>0</v>
      </c>
      <c r="AV8" s="77">
        <v>0</v>
      </c>
      <c r="AW8" s="77">
        <v>0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v>0</v>
      </c>
      <c r="BD8" s="77">
        <v>0</v>
      </c>
      <c r="BE8" s="77">
        <v>0</v>
      </c>
      <c r="BF8" s="77">
        <v>0</v>
      </c>
      <c r="BG8" s="141">
        <f t="shared" si="2"/>
        <v>88</v>
      </c>
    </row>
    <row r="9" spans="1:59" x14ac:dyDescent="0.25">
      <c r="A9" s="334"/>
      <c r="B9" s="260" t="s">
        <v>81</v>
      </c>
      <c r="C9" s="281" t="s">
        <v>211</v>
      </c>
      <c r="D9" s="11" t="s">
        <v>58</v>
      </c>
      <c r="E9" s="149">
        <v>4</v>
      </c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9">
        <f>SUM(E9:U9)</f>
        <v>68</v>
      </c>
      <c r="W9" s="23">
        <v>0</v>
      </c>
      <c r="X9" s="23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39">
        <v>0</v>
      </c>
      <c r="AJ9" s="39">
        <v>0</v>
      </c>
      <c r="AK9" s="38">
        <v>0</v>
      </c>
      <c r="AL9" s="38">
        <v>0</v>
      </c>
      <c r="AM9" s="87">
        <v>0</v>
      </c>
      <c r="AN9" s="87">
        <v>0</v>
      </c>
      <c r="AO9" s="145">
        <f t="shared" si="5"/>
        <v>0</v>
      </c>
      <c r="AP9" s="52">
        <v>0</v>
      </c>
      <c r="AQ9" s="52">
        <v>0</v>
      </c>
      <c r="AR9" s="52">
        <v>0</v>
      </c>
      <c r="AS9" s="52">
        <v>0</v>
      </c>
      <c r="AT9" s="55">
        <v>0</v>
      </c>
      <c r="AU9" s="55">
        <v>0</v>
      </c>
      <c r="AV9" s="55">
        <v>0</v>
      </c>
      <c r="AW9" s="56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141">
        <f t="shared" si="2"/>
        <v>68</v>
      </c>
    </row>
    <row r="10" spans="1:59" x14ac:dyDescent="0.25">
      <c r="A10" s="334"/>
      <c r="B10" s="260"/>
      <c r="C10" s="281"/>
      <c r="D10" s="11" t="s">
        <v>59</v>
      </c>
      <c r="E10" s="147">
        <v>1</v>
      </c>
      <c r="F10" s="147">
        <v>1</v>
      </c>
      <c r="G10" s="147">
        <v>1</v>
      </c>
      <c r="H10" s="147">
        <v>1</v>
      </c>
      <c r="I10" s="147">
        <v>1</v>
      </c>
      <c r="J10" s="147">
        <v>1</v>
      </c>
      <c r="K10" s="147">
        <v>1</v>
      </c>
      <c r="L10" s="144">
        <v>0.5</v>
      </c>
      <c r="M10" s="144">
        <v>0.5</v>
      </c>
      <c r="N10" s="144">
        <v>0.5</v>
      </c>
      <c r="O10" s="144">
        <v>0.5</v>
      </c>
      <c r="P10" s="144">
        <v>0.5</v>
      </c>
      <c r="Q10" s="144">
        <v>0.5</v>
      </c>
      <c r="R10" s="144">
        <v>0.5</v>
      </c>
      <c r="S10" s="144">
        <v>0.5</v>
      </c>
      <c r="T10" s="144">
        <v>0.5</v>
      </c>
      <c r="U10" s="144">
        <v>0.5</v>
      </c>
      <c r="V10" s="9">
        <f t="shared" ref="V10:V32" si="6">SUM(E10:U10)</f>
        <v>12</v>
      </c>
      <c r="W10" s="23">
        <v>0</v>
      </c>
      <c r="X10" s="23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26">
        <v>0</v>
      </c>
      <c r="AJ10" s="26">
        <v>0</v>
      </c>
      <c r="AK10" s="31">
        <v>0</v>
      </c>
      <c r="AL10" s="31">
        <v>0</v>
      </c>
      <c r="AM10" s="115">
        <v>0</v>
      </c>
      <c r="AN10" s="115">
        <v>0</v>
      </c>
      <c r="AO10" s="145">
        <f t="shared" si="5"/>
        <v>0</v>
      </c>
      <c r="AP10" s="52">
        <v>0</v>
      </c>
      <c r="AQ10" s="52">
        <v>0</v>
      </c>
      <c r="AR10" s="52">
        <v>0</v>
      </c>
      <c r="AS10" s="52">
        <v>0</v>
      </c>
      <c r="AT10" s="55">
        <v>0</v>
      </c>
      <c r="AU10" s="55">
        <v>0</v>
      </c>
      <c r="AV10" s="55">
        <v>0</v>
      </c>
      <c r="AW10" s="56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141">
        <f t="shared" si="2"/>
        <v>12</v>
      </c>
    </row>
    <row r="11" spans="1:59" x14ac:dyDescent="0.25">
      <c r="A11" s="334"/>
      <c r="B11" s="260" t="s">
        <v>82</v>
      </c>
      <c r="C11" s="281" t="s">
        <v>71</v>
      </c>
      <c r="D11" s="11" t="s">
        <v>58</v>
      </c>
      <c r="E11" s="149">
        <v>2</v>
      </c>
      <c r="F11" s="149">
        <v>2</v>
      </c>
      <c r="G11" s="149">
        <v>2</v>
      </c>
      <c r="H11" s="149">
        <v>2</v>
      </c>
      <c r="I11" s="149">
        <v>2</v>
      </c>
      <c r="J11" s="149">
        <v>2</v>
      </c>
      <c r="K11" s="149">
        <v>2</v>
      </c>
      <c r="L11" s="149">
        <v>2</v>
      </c>
      <c r="M11" s="149">
        <v>2</v>
      </c>
      <c r="N11" s="149">
        <v>2</v>
      </c>
      <c r="O11" s="149">
        <v>2</v>
      </c>
      <c r="P11" s="149">
        <v>2</v>
      </c>
      <c r="Q11" s="149">
        <v>2</v>
      </c>
      <c r="R11" s="149">
        <v>2</v>
      </c>
      <c r="S11" s="149">
        <v>2</v>
      </c>
      <c r="T11" s="149">
        <v>2</v>
      </c>
      <c r="U11" s="149">
        <v>2</v>
      </c>
      <c r="V11" s="9">
        <f t="shared" si="6"/>
        <v>34</v>
      </c>
      <c r="W11" s="23">
        <v>0</v>
      </c>
      <c r="X11" s="23">
        <v>0</v>
      </c>
      <c r="Y11" s="47">
        <v>2</v>
      </c>
      <c r="Z11" s="47">
        <v>2</v>
      </c>
      <c r="AA11" s="47">
        <v>2</v>
      </c>
      <c r="AB11" s="47">
        <v>2</v>
      </c>
      <c r="AC11" s="47">
        <v>2</v>
      </c>
      <c r="AD11" s="47">
        <v>2</v>
      </c>
      <c r="AE11" s="47">
        <v>2</v>
      </c>
      <c r="AF11" s="47">
        <v>2</v>
      </c>
      <c r="AG11" s="47">
        <v>2</v>
      </c>
      <c r="AH11" s="47">
        <v>2</v>
      </c>
      <c r="AI11" s="39">
        <v>0</v>
      </c>
      <c r="AJ11" s="39">
        <v>0</v>
      </c>
      <c r="AK11" s="38">
        <v>0</v>
      </c>
      <c r="AL11" s="38">
        <v>0</v>
      </c>
      <c r="AM11" s="87">
        <v>0</v>
      </c>
      <c r="AN11" s="87">
        <v>0</v>
      </c>
      <c r="AO11" s="145">
        <f t="shared" si="5"/>
        <v>20</v>
      </c>
      <c r="AP11" s="52">
        <v>0</v>
      </c>
      <c r="AQ11" s="52">
        <v>0</v>
      </c>
      <c r="AR11" s="52">
        <v>0</v>
      </c>
      <c r="AS11" s="52">
        <v>0</v>
      </c>
      <c r="AT11" s="55">
        <v>0</v>
      </c>
      <c r="AU11" s="55">
        <v>0</v>
      </c>
      <c r="AV11" s="55">
        <v>0</v>
      </c>
      <c r="AW11" s="56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141">
        <f t="shared" si="2"/>
        <v>54</v>
      </c>
    </row>
    <row r="12" spans="1:59" x14ac:dyDescent="0.25">
      <c r="A12" s="334"/>
      <c r="B12" s="260"/>
      <c r="C12" s="281"/>
      <c r="D12" s="11" t="s">
        <v>59</v>
      </c>
      <c r="E12" s="147">
        <v>1</v>
      </c>
      <c r="F12" s="147">
        <v>1</v>
      </c>
      <c r="G12" s="147">
        <v>1</v>
      </c>
      <c r="H12" s="147">
        <v>1</v>
      </c>
      <c r="I12" s="147">
        <v>1</v>
      </c>
      <c r="J12" s="147">
        <v>1</v>
      </c>
      <c r="K12" s="147">
        <v>1</v>
      </c>
      <c r="L12" s="147">
        <v>1.5</v>
      </c>
      <c r="M12" s="147">
        <v>1.5</v>
      </c>
      <c r="N12" s="147">
        <v>1.5</v>
      </c>
      <c r="O12" s="147">
        <v>1.5</v>
      </c>
      <c r="P12" s="147">
        <v>1.5</v>
      </c>
      <c r="Q12" s="147">
        <v>1.5</v>
      </c>
      <c r="R12" s="147">
        <v>1.5</v>
      </c>
      <c r="S12" s="147">
        <v>1.5</v>
      </c>
      <c r="T12" s="147">
        <v>1.5</v>
      </c>
      <c r="U12" s="147">
        <v>1.5</v>
      </c>
      <c r="V12" s="9">
        <f t="shared" si="6"/>
        <v>22</v>
      </c>
      <c r="W12" s="23">
        <v>0</v>
      </c>
      <c r="X12" s="23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26">
        <v>0</v>
      </c>
      <c r="AJ12" s="26">
        <v>0</v>
      </c>
      <c r="AK12" s="31">
        <v>0</v>
      </c>
      <c r="AL12" s="31">
        <v>0</v>
      </c>
      <c r="AM12" s="115">
        <v>0</v>
      </c>
      <c r="AN12" s="115">
        <v>0</v>
      </c>
      <c r="AO12" s="145">
        <f t="shared" si="5"/>
        <v>0</v>
      </c>
      <c r="AP12" s="52">
        <v>0</v>
      </c>
      <c r="AQ12" s="52">
        <v>0</v>
      </c>
      <c r="AR12" s="52">
        <v>0</v>
      </c>
      <c r="AS12" s="52">
        <v>0</v>
      </c>
      <c r="AT12" s="55">
        <v>0</v>
      </c>
      <c r="AU12" s="55">
        <v>0</v>
      </c>
      <c r="AV12" s="55">
        <v>0</v>
      </c>
      <c r="AW12" s="56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141">
        <f t="shared" si="2"/>
        <v>22</v>
      </c>
    </row>
    <row r="13" spans="1:59" x14ac:dyDescent="0.25">
      <c r="A13" s="334"/>
      <c r="B13" s="260" t="s">
        <v>107</v>
      </c>
      <c r="C13" s="336" t="s">
        <v>83</v>
      </c>
      <c r="D13" s="11" t="s">
        <v>58</v>
      </c>
      <c r="E13" s="149">
        <v>2</v>
      </c>
      <c r="F13" s="149">
        <v>2</v>
      </c>
      <c r="G13" s="149">
        <v>2</v>
      </c>
      <c r="H13" s="149">
        <v>2</v>
      </c>
      <c r="I13" s="149">
        <v>2</v>
      </c>
      <c r="J13" s="149">
        <v>2</v>
      </c>
      <c r="K13" s="149">
        <v>2</v>
      </c>
      <c r="L13" s="149">
        <v>2</v>
      </c>
      <c r="M13" s="149">
        <v>2</v>
      </c>
      <c r="N13" s="149">
        <v>2</v>
      </c>
      <c r="O13" s="149">
        <v>2</v>
      </c>
      <c r="P13" s="149">
        <v>2</v>
      </c>
      <c r="Q13" s="149">
        <v>2</v>
      </c>
      <c r="R13" s="149">
        <v>2</v>
      </c>
      <c r="S13" s="149">
        <v>2</v>
      </c>
      <c r="T13" s="149">
        <v>2</v>
      </c>
      <c r="U13" s="149">
        <v>2</v>
      </c>
      <c r="V13" s="9">
        <f t="shared" si="6"/>
        <v>34</v>
      </c>
      <c r="W13" s="23">
        <v>0</v>
      </c>
      <c r="X13" s="23">
        <v>0</v>
      </c>
      <c r="Y13" s="47">
        <v>2</v>
      </c>
      <c r="Z13" s="47">
        <v>2</v>
      </c>
      <c r="AA13" s="47">
        <v>2</v>
      </c>
      <c r="AB13" s="47">
        <v>2</v>
      </c>
      <c r="AC13" s="47">
        <v>2</v>
      </c>
      <c r="AD13" s="47">
        <v>2</v>
      </c>
      <c r="AE13" s="47">
        <v>2</v>
      </c>
      <c r="AF13" s="47">
        <v>2</v>
      </c>
      <c r="AG13" s="47">
        <v>2</v>
      </c>
      <c r="AH13" s="47">
        <v>2</v>
      </c>
      <c r="AI13" s="39">
        <v>0</v>
      </c>
      <c r="AJ13" s="39">
        <v>0</v>
      </c>
      <c r="AK13" s="38">
        <v>0</v>
      </c>
      <c r="AL13" s="38">
        <v>0</v>
      </c>
      <c r="AM13" s="87">
        <v>0</v>
      </c>
      <c r="AN13" s="87">
        <v>0</v>
      </c>
      <c r="AO13" s="145">
        <f t="shared" si="5"/>
        <v>20</v>
      </c>
      <c r="AP13" s="52">
        <v>0</v>
      </c>
      <c r="AQ13" s="52">
        <v>0</v>
      </c>
      <c r="AR13" s="52">
        <v>0</v>
      </c>
      <c r="AS13" s="52">
        <v>0</v>
      </c>
      <c r="AT13" s="55">
        <v>0</v>
      </c>
      <c r="AU13" s="55">
        <v>0</v>
      </c>
      <c r="AV13" s="55">
        <v>0</v>
      </c>
      <c r="AW13" s="56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141">
        <f t="shared" si="2"/>
        <v>54</v>
      </c>
    </row>
    <row r="14" spans="1:59" x14ac:dyDescent="0.25">
      <c r="A14" s="334"/>
      <c r="B14" s="260"/>
      <c r="C14" s="336"/>
      <c r="D14" s="11" t="s">
        <v>59</v>
      </c>
      <c r="E14" s="147">
        <v>2</v>
      </c>
      <c r="F14" s="147">
        <v>2</v>
      </c>
      <c r="G14" s="147">
        <v>2</v>
      </c>
      <c r="H14" s="147">
        <v>2</v>
      </c>
      <c r="I14" s="147">
        <v>2</v>
      </c>
      <c r="J14" s="147">
        <v>2</v>
      </c>
      <c r="K14" s="147">
        <v>2</v>
      </c>
      <c r="L14" s="147">
        <v>2</v>
      </c>
      <c r="M14" s="147">
        <v>2</v>
      </c>
      <c r="N14" s="147">
        <v>2</v>
      </c>
      <c r="O14" s="147">
        <v>2</v>
      </c>
      <c r="P14" s="147">
        <v>2</v>
      </c>
      <c r="Q14" s="147">
        <v>2</v>
      </c>
      <c r="R14" s="147">
        <v>2</v>
      </c>
      <c r="S14" s="147">
        <v>2</v>
      </c>
      <c r="T14" s="147">
        <v>2</v>
      </c>
      <c r="U14" s="147">
        <v>2</v>
      </c>
      <c r="V14" s="77">
        <f t="shared" si="6"/>
        <v>34</v>
      </c>
      <c r="W14" s="23">
        <v>0</v>
      </c>
      <c r="X14" s="23">
        <v>0</v>
      </c>
      <c r="Y14" s="144">
        <v>2</v>
      </c>
      <c r="Z14" s="144">
        <v>2</v>
      </c>
      <c r="AA14" s="144">
        <v>2</v>
      </c>
      <c r="AB14" s="144">
        <v>2</v>
      </c>
      <c r="AC14" s="144">
        <v>2</v>
      </c>
      <c r="AD14" s="144">
        <v>2</v>
      </c>
      <c r="AE14" s="144">
        <v>2</v>
      </c>
      <c r="AF14" s="144">
        <v>2</v>
      </c>
      <c r="AG14" s="144">
        <v>2</v>
      </c>
      <c r="AH14" s="144">
        <v>2</v>
      </c>
      <c r="AI14" s="26">
        <v>0</v>
      </c>
      <c r="AJ14" s="26">
        <v>0</v>
      </c>
      <c r="AK14" s="31">
        <v>0</v>
      </c>
      <c r="AL14" s="31">
        <v>0</v>
      </c>
      <c r="AM14" s="115">
        <v>0</v>
      </c>
      <c r="AN14" s="115">
        <v>0</v>
      </c>
      <c r="AO14" s="145">
        <f t="shared" si="5"/>
        <v>20</v>
      </c>
      <c r="AP14" s="52">
        <v>0</v>
      </c>
      <c r="AQ14" s="52">
        <v>0</v>
      </c>
      <c r="AR14" s="52">
        <v>0</v>
      </c>
      <c r="AS14" s="52">
        <v>0</v>
      </c>
      <c r="AT14" s="55">
        <v>0</v>
      </c>
      <c r="AU14" s="55">
        <v>0</v>
      </c>
      <c r="AV14" s="55">
        <v>0</v>
      </c>
      <c r="AW14" s="56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141">
        <f t="shared" si="2"/>
        <v>54</v>
      </c>
    </row>
    <row r="15" spans="1:59" x14ac:dyDescent="0.25">
      <c r="A15" s="334"/>
      <c r="B15" s="303" t="s">
        <v>90</v>
      </c>
      <c r="C15" s="258" t="s">
        <v>91</v>
      </c>
      <c r="D15" s="9" t="s">
        <v>58</v>
      </c>
      <c r="E15" s="148">
        <f t="shared" ref="E15:U15" si="7">E17+E21</f>
        <v>28</v>
      </c>
      <c r="F15" s="148">
        <f t="shared" si="7"/>
        <v>28</v>
      </c>
      <c r="G15" s="148">
        <f t="shared" si="7"/>
        <v>28</v>
      </c>
      <c r="H15" s="148">
        <f t="shared" si="7"/>
        <v>28</v>
      </c>
      <c r="I15" s="148">
        <f t="shared" si="7"/>
        <v>28</v>
      </c>
      <c r="J15" s="148">
        <f t="shared" si="7"/>
        <v>28</v>
      </c>
      <c r="K15" s="148">
        <f t="shared" si="7"/>
        <v>28</v>
      </c>
      <c r="L15" s="148">
        <f t="shared" si="7"/>
        <v>28</v>
      </c>
      <c r="M15" s="148">
        <f t="shared" si="7"/>
        <v>28</v>
      </c>
      <c r="N15" s="148">
        <f t="shared" si="7"/>
        <v>28</v>
      </c>
      <c r="O15" s="148">
        <f t="shared" si="7"/>
        <v>28</v>
      </c>
      <c r="P15" s="148">
        <f t="shared" si="7"/>
        <v>28</v>
      </c>
      <c r="Q15" s="148">
        <f t="shared" si="7"/>
        <v>28</v>
      </c>
      <c r="R15" s="148">
        <f t="shared" si="7"/>
        <v>28</v>
      </c>
      <c r="S15" s="148">
        <f t="shared" si="7"/>
        <v>28</v>
      </c>
      <c r="T15" s="148">
        <f t="shared" si="7"/>
        <v>28</v>
      </c>
      <c r="U15" s="148">
        <f t="shared" si="7"/>
        <v>28</v>
      </c>
      <c r="V15" s="77">
        <f t="shared" si="6"/>
        <v>476</v>
      </c>
      <c r="W15" s="9">
        <v>0</v>
      </c>
      <c r="X15" s="77">
        <v>0</v>
      </c>
      <c r="Y15" s="9">
        <f t="shared" ref="Y15:AL15" si="8">Y17+Y21</f>
        <v>32</v>
      </c>
      <c r="Z15" s="9">
        <f t="shared" si="8"/>
        <v>32</v>
      </c>
      <c r="AA15" s="9">
        <f t="shared" si="8"/>
        <v>32</v>
      </c>
      <c r="AB15" s="9">
        <f t="shared" si="8"/>
        <v>32</v>
      </c>
      <c r="AC15" s="9">
        <f t="shared" si="8"/>
        <v>32</v>
      </c>
      <c r="AD15" s="77">
        <f t="shared" si="8"/>
        <v>32</v>
      </c>
      <c r="AE15" s="77">
        <f t="shared" si="8"/>
        <v>32</v>
      </c>
      <c r="AF15" s="77">
        <f t="shared" si="8"/>
        <v>32</v>
      </c>
      <c r="AG15" s="77">
        <f t="shared" si="8"/>
        <v>32</v>
      </c>
      <c r="AH15" s="77">
        <f t="shared" si="8"/>
        <v>32</v>
      </c>
      <c r="AI15" s="77">
        <f t="shared" si="8"/>
        <v>36</v>
      </c>
      <c r="AJ15" s="77">
        <f t="shared" si="8"/>
        <v>36</v>
      </c>
      <c r="AK15" s="77">
        <f t="shared" si="8"/>
        <v>36</v>
      </c>
      <c r="AL15" s="77">
        <f t="shared" si="8"/>
        <v>36</v>
      </c>
      <c r="AM15" s="141">
        <f t="shared" ref="AM15:AN15" si="9">AM17+AM21</f>
        <v>0</v>
      </c>
      <c r="AN15" s="141">
        <f t="shared" si="9"/>
        <v>0</v>
      </c>
      <c r="AO15" s="145">
        <f t="shared" si="5"/>
        <v>464</v>
      </c>
      <c r="AP15" s="141">
        <v>0</v>
      </c>
      <c r="AQ15" s="141">
        <v>0</v>
      </c>
      <c r="AR15" s="141">
        <v>0</v>
      </c>
      <c r="AS15" s="141">
        <v>0</v>
      </c>
      <c r="AT15" s="77"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141">
        <f t="shared" si="2"/>
        <v>940</v>
      </c>
    </row>
    <row r="16" spans="1:59" x14ac:dyDescent="0.25">
      <c r="A16" s="334"/>
      <c r="B16" s="303"/>
      <c r="C16" s="259"/>
      <c r="D16" s="9" t="s">
        <v>59</v>
      </c>
      <c r="E16" s="15">
        <f t="shared" ref="E16:U16" si="10">E18+E22</f>
        <v>14</v>
      </c>
      <c r="F16" s="15">
        <f t="shared" si="10"/>
        <v>14</v>
      </c>
      <c r="G16" s="15">
        <f t="shared" si="10"/>
        <v>14</v>
      </c>
      <c r="H16" s="15">
        <f t="shared" si="10"/>
        <v>14</v>
      </c>
      <c r="I16" s="15">
        <f t="shared" si="10"/>
        <v>14</v>
      </c>
      <c r="J16" s="15">
        <f t="shared" si="10"/>
        <v>14</v>
      </c>
      <c r="K16" s="15">
        <f t="shared" si="10"/>
        <v>14</v>
      </c>
      <c r="L16" s="15">
        <f t="shared" si="10"/>
        <v>14</v>
      </c>
      <c r="M16" s="15">
        <f t="shared" si="10"/>
        <v>14</v>
      </c>
      <c r="N16" s="15">
        <f t="shared" si="10"/>
        <v>14</v>
      </c>
      <c r="O16" s="15">
        <f t="shared" si="10"/>
        <v>14</v>
      </c>
      <c r="P16" s="15">
        <f t="shared" si="10"/>
        <v>14</v>
      </c>
      <c r="Q16" s="15">
        <f t="shared" si="10"/>
        <v>14</v>
      </c>
      <c r="R16" s="15">
        <f t="shared" si="10"/>
        <v>14</v>
      </c>
      <c r="S16" s="15">
        <f t="shared" si="10"/>
        <v>14</v>
      </c>
      <c r="T16" s="15">
        <f t="shared" si="10"/>
        <v>14</v>
      </c>
      <c r="U16" s="15">
        <f t="shared" si="10"/>
        <v>14</v>
      </c>
      <c r="V16" s="77">
        <f t="shared" si="6"/>
        <v>238</v>
      </c>
      <c r="W16" s="77">
        <v>0</v>
      </c>
      <c r="X16" s="77">
        <v>0</v>
      </c>
      <c r="Y16" s="15">
        <f t="shared" ref="Y16:AL16" si="11">Y18+Y22</f>
        <v>16</v>
      </c>
      <c r="Z16" s="15">
        <f t="shared" si="11"/>
        <v>16</v>
      </c>
      <c r="AA16" s="15">
        <f t="shared" si="11"/>
        <v>16</v>
      </c>
      <c r="AB16" s="15">
        <f t="shared" si="11"/>
        <v>16</v>
      </c>
      <c r="AC16" s="15">
        <f t="shared" si="11"/>
        <v>16</v>
      </c>
      <c r="AD16" s="15">
        <f t="shared" si="11"/>
        <v>16</v>
      </c>
      <c r="AE16" s="15">
        <f t="shared" si="11"/>
        <v>16</v>
      </c>
      <c r="AF16" s="15">
        <f t="shared" si="11"/>
        <v>16</v>
      </c>
      <c r="AG16" s="15">
        <f t="shared" si="11"/>
        <v>16</v>
      </c>
      <c r="AH16" s="15">
        <f t="shared" si="11"/>
        <v>16</v>
      </c>
      <c r="AI16" s="15">
        <f t="shared" si="11"/>
        <v>0</v>
      </c>
      <c r="AJ16" s="15">
        <f t="shared" si="11"/>
        <v>0</v>
      </c>
      <c r="AK16" s="15">
        <f t="shared" si="11"/>
        <v>0</v>
      </c>
      <c r="AL16" s="15">
        <f t="shared" si="11"/>
        <v>0</v>
      </c>
      <c r="AM16" s="15">
        <f t="shared" ref="AM16:AN16" si="12">AM18+AM22</f>
        <v>0</v>
      </c>
      <c r="AN16" s="15">
        <f t="shared" si="12"/>
        <v>0</v>
      </c>
      <c r="AO16" s="145">
        <f t="shared" si="5"/>
        <v>160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141">
        <f t="shared" si="2"/>
        <v>398</v>
      </c>
    </row>
    <row r="17" spans="1:59" x14ac:dyDescent="0.25">
      <c r="A17" s="334"/>
      <c r="B17" s="303" t="s">
        <v>92</v>
      </c>
      <c r="C17" s="299" t="s">
        <v>93</v>
      </c>
      <c r="D17" s="9" t="s">
        <v>58</v>
      </c>
      <c r="E17" s="148">
        <f>E19</f>
        <v>4</v>
      </c>
      <c r="F17" s="148">
        <f t="shared" ref="F17:U17" si="13">F19</f>
        <v>4</v>
      </c>
      <c r="G17" s="148">
        <f t="shared" si="13"/>
        <v>4</v>
      </c>
      <c r="H17" s="148">
        <f t="shared" si="13"/>
        <v>4</v>
      </c>
      <c r="I17" s="148">
        <f t="shared" si="13"/>
        <v>4</v>
      </c>
      <c r="J17" s="148">
        <f t="shared" si="13"/>
        <v>4</v>
      </c>
      <c r="K17" s="148">
        <f t="shared" si="13"/>
        <v>4</v>
      </c>
      <c r="L17" s="148">
        <f t="shared" si="13"/>
        <v>4</v>
      </c>
      <c r="M17" s="148">
        <f t="shared" si="13"/>
        <v>4</v>
      </c>
      <c r="N17" s="148">
        <f t="shared" si="13"/>
        <v>4</v>
      </c>
      <c r="O17" s="148">
        <f t="shared" si="13"/>
        <v>4</v>
      </c>
      <c r="P17" s="148">
        <f t="shared" si="13"/>
        <v>4</v>
      </c>
      <c r="Q17" s="148">
        <f t="shared" si="13"/>
        <v>4</v>
      </c>
      <c r="R17" s="148">
        <f t="shared" si="13"/>
        <v>4</v>
      </c>
      <c r="S17" s="148">
        <f t="shared" si="13"/>
        <v>4</v>
      </c>
      <c r="T17" s="148">
        <f t="shared" si="13"/>
        <v>4</v>
      </c>
      <c r="U17" s="148">
        <f t="shared" si="13"/>
        <v>4</v>
      </c>
      <c r="V17" s="77">
        <f t="shared" si="6"/>
        <v>68</v>
      </c>
      <c r="W17" s="77">
        <v>0</v>
      </c>
      <c r="X17" s="77">
        <v>0</v>
      </c>
      <c r="Y17" s="9">
        <f>Y19</f>
        <v>4</v>
      </c>
      <c r="Z17" s="141">
        <f t="shared" ref="Z17:AN17" si="14">Z19</f>
        <v>4</v>
      </c>
      <c r="AA17" s="141">
        <f t="shared" si="14"/>
        <v>4</v>
      </c>
      <c r="AB17" s="141">
        <f t="shared" si="14"/>
        <v>4</v>
      </c>
      <c r="AC17" s="141">
        <f t="shared" si="14"/>
        <v>4</v>
      </c>
      <c r="AD17" s="141">
        <f t="shared" si="14"/>
        <v>4</v>
      </c>
      <c r="AE17" s="141">
        <f t="shared" si="14"/>
        <v>4</v>
      </c>
      <c r="AF17" s="141">
        <f t="shared" si="14"/>
        <v>4</v>
      </c>
      <c r="AG17" s="141">
        <f t="shared" si="14"/>
        <v>4</v>
      </c>
      <c r="AH17" s="141">
        <f t="shared" si="14"/>
        <v>4</v>
      </c>
      <c r="AI17" s="141">
        <f t="shared" si="14"/>
        <v>0</v>
      </c>
      <c r="AJ17" s="141">
        <f t="shared" si="14"/>
        <v>0</v>
      </c>
      <c r="AK17" s="141">
        <f t="shared" si="14"/>
        <v>0</v>
      </c>
      <c r="AL17" s="141">
        <f t="shared" si="14"/>
        <v>0</v>
      </c>
      <c r="AM17" s="141">
        <f t="shared" si="14"/>
        <v>0</v>
      </c>
      <c r="AN17" s="141">
        <f t="shared" si="14"/>
        <v>0</v>
      </c>
      <c r="AO17" s="145">
        <f t="shared" si="5"/>
        <v>40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141">
        <f t="shared" si="2"/>
        <v>108</v>
      </c>
    </row>
    <row r="18" spans="1:59" x14ac:dyDescent="0.25">
      <c r="A18" s="334"/>
      <c r="B18" s="303"/>
      <c r="C18" s="300"/>
      <c r="D18" s="9" t="s">
        <v>59</v>
      </c>
      <c r="E18" s="148">
        <f>E20</f>
        <v>2</v>
      </c>
      <c r="F18" s="148">
        <f t="shared" ref="F18:U18" si="15">F20</f>
        <v>2</v>
      </c>
      <c r="G18" s="148">
        <f t="shared" si="15"/>
        <v>2</v>
      </c>
      <c r="H18" s="148">
        <f t="shared" si="15"/>
        <v>2</v>
      </c>
      <c r="I18" s="148">
        <f t="shared" si="15"/>
        <v>2</v>
      </c>
      <c r="J18" s="148">
        <f t="shared" si="15"/>
        <v>2</v>
      </c>
      <c r="K18" s="148">
        <f t="shared" si="15"/>
        <v>2</v>
      </c>
      <c r="L18" s="148">
        <f t="shared" si="15"/>
        <v>2</v>
      </c>
      <c r="M18" s="148">
        <f t="shared" si="15"/>
        <v>2</v>
      </c>
      <c r="N18" s="148">
        <f t="shared" si="15"/>
        <v>2</v>
      </c>
      <c r="O18" s="148">
        <f t="shared" si="15"/>
        <v>2</v>
      </c>
      <c r="P18" s="148">
        <f t="shared" si="15"/>
        <v>2</v>
      </c>
      <c r="Q18" s="148">
        <f t="shared" si="15"/>
        <v>2</v>
      </c>
      <c r="R18" s="148">
        <f t="shared" si="15"/>
        <v>2</v>
      </c>
      <c r="S18" s="148">
        <f t="shared" si="15"/>
        <v>2</v>
      </c>
      <c r="T18" s="148">
        <f t="shared" si="15"/>
        <v>2</v>
      </c>
      <c r="U18" s="148">
        <f t="shared" si="15"/>
        <v>2</v>
      </c>
      <c r="V18" s="77">
        <f t="shared" si="6"/>
        <v>34</v>
      </c>
      <c r="W18" s="77">
        <v>0</v>
      </c>
      <c r="X18" s="77">
        <v>0</v>
      </c>
      <c r="Y18" s="9">
        <f>Y20</f>
        <v>2</v>
      </c>
      <c r="Z18" s="141">
        <f t="shared" ref="Z18:AN18" si="16">Z20</f>
        <v>2</v>
      </c>
      <c r="AA18" s="141">
        <f t="shared" si="16"/>
        <v>2</v>
      </c>
      <c r="AB18" s="141">
        <f t="shared" si="16"/>
        <v>2</v>
      </c>
      <c r="AC18" s="141">
        <f t="shared" si="16"/>
        <v>2</v>
      </c>
      <c r="AD18" s="141">
        <f t="shared" si="16"/>
        <v>2</v>
      </c>
      <c r="AE18" s="141">
        <f t="shared" si="16"/>
        <v>2</v>
      </c>
      <c r="AF18" s="141">
        <f t="shared" si="16"/>
        <v>2</v>
      </c>
      <c r="AG18" s="141">
        <f t="shared" si="16"/>
        <v>2</v>
      </c>
      <c r="AH18" s="141">
        <f t="shared" si="16"/>
        <v>2</v>
      </c>
      <c r="AI18" s="141">
        <f t="shared" si="16"/>
        <v>0</v>
      </c>
      <c r="AJ18" s="141">
        <f t="shared" si="16"/>
        <v>0</v>
      </c>
      <c r="AK18" s="141">
        <f t="shared" si="16"/>
        <v>0</v>
      </c>
      <c r="AL18" s="141">
        <f t="shared" si="16"/>
        <v>0</v>
      </c>
      <c r="AM18" s="141">
        <f t="shared" si="16"/>
        <v>0</v>
      </c>
      <c r="AN18" s="141">
        <f t="shared" si="16"/>
        <v>0</v>
      </c>
      <c r="AO18" s="145">
        <f t="shared" si="5"/>
        <v>20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141">
        <f t="shared" si="2"/>
        <v>54</v>
      </c>
    </row>
    <row r="19" spans="1:59" ht="14.25" customHeight="1" x14ac:dyDescent="0.25">
      <c r="A19" s="334"/>
      <c r="B19" s="288" t="s">
        <v>96</v>
      </c>
      <c r="C19" s="284" t="s">
        <v>85</v>
      </c>
      <c r="D19" s="11" t="s">
        <v>58</v>
      </c>
      <c r="E19" s="149">
        <v>4</v>
      </c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9">
        <f t="shared" si="6"/>
        <v>68</v>
      </c>
      <c r="W19" s="23">
        <v>0</v>
      </c>
      <c r="X19" s="23">
        <v>0</v>
      </c>
      <c r="Y19" s="47">
        <v>4</v>
      </c>
      <c r="Z19" s="47">
        <v>4</v>
      </c>
      <c r="AA19" s="47">
        <v>4</v>
      </c>
      <c r="AB19" s="47">
        <v>4</v>
      </c>
      <c r="AC19" s="47">
        <v>4</v>
      </c>
      <c r="AD19" s="47">
        <v>4</v>
      </c>
      <c r="AE19" s="47">
        <v>4</v>
      </c>
      <c r="AF19" s="47">
        <v>4</v>
      </c>
      <c r="AG19" s="47">
        <v>4</v>
      </c>
      <c r="AH19" s="47">
        <v>4</v>
      </c>
      <c r="AI19" s="39">
        <v>0</v>
      </c>
      <c r="AJ19" s="39">
        <v>0</v>
      </c>
      <c r="AK19" s="38">
        <v>0</v>
      </c>
      <c r="AL19" s="31">
        <v>0</v>
      </c>
      <c r="AM19" s="115">
        <v>0</v>
      </c>
      <c r="AN19" s="115">
        <v>0</v>
      </c>
      <c r="AO19" s="145">
        <f t="shared" si="5"/>
        <v>40</v>
      </c>
      <c r="AP19" s="52">
        <v>0</v>
      </c>
      <c r="AQ19" s="52">
        <v>0</v>
      </c>
      <c r="AR19" s="52">
        <v>0</v>
      </c>
      <c r="AS19" s="52">
        <v>0</v>
      </c>
      <c r="AT19" s="56">
        <v>0</v>
      </c>
      <c r="AU19" s="56">
        <v>0</v>
      </c>
      <c r="AV19" s="56">
        <v>0</v>
      </c>
      <c r="AW19" s="56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141">
        <f t="shared" si="2"/>
        <v>108</v>
      </c>
    </row>
    <row r="20" spans="1:59" x14ac:dyDescent="0.25">
      <c r="A20" s="334"/>
      <c r="B20" s="288"/>
      <c r="C20" s="285"/>
      <c r="D20" s="11" t="s">
        <v>59</v>
      </c>
      <c r="E20" s="147">
        <v>2</v>
      </c>
      <c r="F20" s="147">
        <v>2</v>
      </c>
      <c r="G20" s="147">
        <v>2</v>
      </c>
      <c r="H20" s="147">
        <v>2</v>
      </c>
      <c r="I20" s="147">
        <v>2</v>
      </c>
      <c r="J20" s="147">
        <v>2</v>
      </c>
      <c r="K20" s="147">
        <v>2</v>
      </c>
      <c r="L20" s="147">
        <v>2</v>
      </c>
      <c r="M20" s="147">
        <v>2</v>
      </c>
      <c r="N20" s="147">
        <v>2</v>
      </c>
      <c r="O20" s="147">
        <v>2</v>
      </c>
      <c r="P20" s="147">
        <v>2</v>
      </c>
      <c r="Q20" s="147">
        <v>2</v>
      </c>
      <c r="R20" s="147">
        <v>2</v>
      </c>
      <c r="S20" s="147">
        <v>2</v>
      </c>
      <c r="T20" s="147">
        <v>2</v>
      </c>
      <c r="U20" s="147">
        <v>2</v>
      </c>
      <c r="V20" s="9">
        <f t="shared" si="6"/>
        <v>34</v>
      </c>
      <c r="W20" s="23">
        <v>0</v>
      </c>
      <c r="X20" s="23">
        <v>0</v>
      </c>
      <c r="Y20" s="144">
        <v>2</v>
      </c>
      <c r="Z20" s="144">
        <v>2</v>
      </c>
      <c r="AA20" s="144">
        <v>2</v>
      </c>
      <c r="AB20" s="144">
        <v>2</v>
      </c>
      <c r="AC20" s="144">
        <v>2</v>
      </c>
      <c r="AD20" s="144">
        <v>2</v>
      </c>
      <c r="AE20" s="144">
        <v>2</v>
      </c>
      <c r="AF20" s="144">
        <v>2</v>
      </c>
      <c r="AG20" s="144">
        <v>2</v>
      </c>
      <c r="AH20" s="144">
        <v>2</v>
      </c>
      <c r="AI20" s="26">
        <v>0</v>
      </c>
      <c r="AJ20" s="26">
        <v>0</v>
      </c>
      <c r="AK20" s="31">
        <v>0</v>
      </c>
      <c r="AL20" s="31">
        <v>0</v>
      </c>
      <c r="AM20" s="115">
        <v>0</v>
      </c>
      <c r="AN20" s="115">
        <v>0</v>
      </c>
      <c r="AO20" s="145">
        <f t="shared" si="5"/>
        <v>20</v>
      </c>
      <c r="AP20" s="52">
        <v>0</v>
      </c>
      <c r="AQ20" s="52">
        <v>0</v>
      </c>
      <c r="AR20" s="52">
        <v>0</v>
      </c>
      <c r="AS20" s="52">
        <v>0</v>
      </c>
      <c r="AT20" s="56">
        <v>0</v>
      </c>
      <c r="AU20" s="56">
        <v>0</v>
      </c>
      <c r="AV20" s="56">
        <v>0</v>
      </c>
      <c r="AW20" s="56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141">
        <f t="shared" si="2"/>
        <v>54</v>
      </c>
    </row>
    <row r="21" spans="1:59" x14ac:dyDescent="0.25">
      <c r="A21" s="334"/>
      <c r="B21" s="324" t="s">
        <v>98</v>
      </c>
      <c r="C21" s="325" t="s">
        <v>99</v>
      </c>
      <c r="D21" s="9" t="s">
        <v>58</v>
      </c>
      <c r="E21" s="148">
        <f>E23+E35</f>
        <v>24</v>
      </c>
      <c r="F21" s="148">
        <f t="shared" ref="F21:U21" si="17">F23+F35</f>
        <v>24</v>
      </c>
      <c r="G21" s="148">
        <f t="shared" si="17"/>
        <v>24</v>
      </c>
      <c r="H21" s="148">
        <f t="shared" si="17"/>
        <v>24</v>
      </c>
      <c r="I21" s="148">
        <f t="shared" si="17"/>
        <v>24</v>
      </c>
      <c r="J21" s="148">
        <f t="shared" si="17"/>
        <v>24</v>
      </c>
      <c r="K21" s="148">
        <f t="shared" si="17"/>
        <v>24</v>
      </c>
      <c r="L21" s="148">
        <f t="shared" si="17"/>
        <v>24</v>
      </c>
      <c r="M21" s="148">
        <f t="shared" si="17"/>
        <v>24</v>
      </c>
      <c r="N21" s="148">
        <f t="shared" si="17"/>
        <v>24</v>
      </c>
      <c r="O21" s="148">
        <f t="shared" si="17"/>
        <v>24</v>
      </c>
      <c r="P21" s="148">
        <f t="shared" si="17"/>
        <v>24</v>
      </c>
      <c r="Q21" s="148">
        <f t="shared" si="17"/>
        <v>24</v>
      </c>
      <c r="R21" s="148">
        <f t="shared" si="17"/>
        <v>24</v>
      </c>
      <c r="S21" s="148">
        <f t="shared" si="17"/>
        <v>24</v>
      </c>
      <c r="T21" s="148">
        <f t="shared" si="17"/>
        <v>24</v>
      </c>
      <c r="U21" s="148">
        <f t="shared" si="17"/>
        <v>24</v>
      </c>
      <c r="V21" s="77">
        <f t="shared" ref="V21:V22" si="18">SUM(E21:U21)</f>
        <v>408</v>
      </c>
      <c r="W21" s="9">
        <v>0</v>
      </c>
      <c r="X21" s="77">
        <v>0</v>
      </c>
      <c r="Y21" s="9">
        <f>Y23+Y35</f>
        <v>28</v>
      </c>
      <c r="Z21" s="141">
        <f t="shared" ref="Z21:AN21" si="19">Z23+Z35</f>
        <v>28</v>
      </c>
      <c r="AA21" s="141">
        <f t="shared" si="19"/>
        <v>28</v>
      </c>
      <c r="AB21" s="141">
        <f t="shared" si="19"/>
        <v>28</v>
      </c>
      <c r="AC21" s="141">
        <f t="shared" si="19"/>
        <v>28</v>
      </c>
      <c r="AD21" s="141">
        <f t="shared" si="19"/>
        <v>28</v>
      </c>
      <c r="AE21" s="141">
        <f t="shared" si="19"/>
        <v>28</v>
      </c>
      <c r="AF21" s="141">
        <f t="shared" si="19"/>
        <v>28</v>
      </c>
      <c r="AG21" s="141">
        <f t="shared" si="19"/>
        <v>28</v>
      </c>
      <c r="AH21" s="141">
        <f t="shared" si="19"/>
        <v>28</v>
      </c>
      <c r="AI21" s="141">
        <f t="shared" si="19"/>
        <v>36</v>
      </c>
      <c r="AJ21" s="141">
        <f t="shared" si="19"/>
        <v>36</v>
      </c>
      <c r="AK21" s="141">
        <f t="shared" si="19"/>
        <v>36</v>
      </c>
      <c r="AL21" s="141">
        <f t="shared" si="19"/>
        <v>36</v>
      </c>
      <c r="AM21" s="141">
        <f t="shared" si="19"/>
        <v>0</v>
      </c>
      <c r="AN21" s="141">
        <f t="shared" si="19"/>
        <v>0</v>
      </c>
      <c r="AO21" s="145">
        <f t="shared" si="5"/>
        <v>424</v>
      </c>
      <c r="AP21" s="141">
        <v>0</v>
      </c>
      <c r="AQ21" s="141">
        <v>0</v>
      </c>
      <c r="AR21" s="141">
        <v>0</v>
      </c>
      <c r="AS21" s="141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141">
        <f t="shared" si="2"/>
        <v>832</v>
      </c>
    </row>
    <row r="22" spans="1:59" x14ac:dyDescent="0.25">
      <c r="A22" s="334"/>
      <c r="B22" s="324"/>
      <c r="C22" s="326"/>
      <c r="D22" s="9" t="s">
        <v>59</v>
      </c>
      <c r="E22" s="148">
        <f>E24+E36</f>
        <v>12</v>
      </c>
      <c r="F22" s="148">
        <f t="shared" ref="F22:U22" si="20">F24+F36</f>
        <v>12</v>
      </c>
      <c r="G22" s="148">
        <f t="shared" si="20"/>
        <v>12</v>
      </c>
      <c r="H22" s="148">
        <f t="shared" si="20"/>
        <v>12</v>
      </c>
      <c r="I22" s="148">
        <f t="shared" si="20"/>
        <v>12</v>
      </c>
      <c r="J22" s="148">
        <f t="shared" si="20"/>
        <v>12</v>
      </c>
      <c r="K22" s="148">
        <f t="shared" si="20"/>
        <v>12</v>
      </c>
      <c r="L22" s="148">
        <f t="shared" si="20"/>
        <v>12</v>
      </c>
      <c r="M22" s="148">
        <f t="shared" si="20"/>
        <v>12</v>
      </c>
      <c r="N22" s="148">
        <f t="shared" si="20"/>
        <v>12</v>
      </c>
      <c r="O22" s="148">
        <f t="shared" si="20"/>
        <v>12</v>
      </c>
      <c r="P22" s="148">
        <f t="shared" si="20"/>
        <v>12</v>
      </c>
      <c r="Q22" s="148">
        <f t="shared" si="20"/>
        <v>12</v>
      </c>
      <c r="R22" s="148">
        <f t="shared" si="20"/>
        <v>12</v>
      </c>
      <c r="S22" s="148">
        <f t="shared" si="20"/>
        <v>12</v>
      </c>
      <c r="T22" s="148">
        <f t="shared" si="20"/>
        <v>12</v>
      </c>
      <c r="U22" s="148">
        <f t="shared" si="20"/>
        <v>12</v>
      </c>
      <c r="V22" s="77">
        <f t="shared" si="18"/>
        <v>204</v>
      </c>
      <c r="W22" s="77">
        <v>0</v>
      </c>
      <c r="X22" s="77">
        <v>0</v>
      </c>
      <c r="Y22" s="9">
        <f>Y24+Y36</f>
        <v>14</v>
      </c>
      <c r="Z22" s="141">
        <f t="shared" ref="Z22:AN22" si="21">Z24+Z36</f>
        <v>14</v>
      </c>
      <c r="AA22" s="141">
        <f t="shared" si="21"/>
        <v>14</v>
      </c>
      <c r="AB22" s="141">
        <f t="shared" si="21"/>
        <v>14</v>
      </c>
      <c r="AC22" s="141">
        <f t="shared" si="21"/>
        <v>14</v>
      </c>
      <c r="AD22" s="141">
        <f t="shared" si="21"/>
        <v>14</v>
      </c>
      <c r="AE22" s="141">
        <f t="shared" si="21"/>
        <v>14</v>
      </c>
      <c r="AF22" s="141">
        <f t="shared" si="21"/>
        <v>14</v>
      </c>
      <c r="AG22" s="141">
        <f t="shared" si="21"/>
        <v>14</v>
      </c>
      <c r="AH22" s="141">
        <f t="shared" si="21"/>
        <v>14</v>
      </c>
      <c r="AI22" s="141">
        <f t="shared" si="21"/>
        <v>0</v>
      </c>
      <c r="AJ22" s="141">
        <f t="shared" si="21"/>
        <v>0</v>
      </c>
      <c r="AK22" s="141">
        <f t="shared" si="21"/>
        <v>0</v>
      </c>
      <c r="AL22" s="141">
        <f t="shared" si="21"/>
        <v>0</v>
      </c>
      <c r="AM22" s="141">
        <f t="shared" si="21"/>
        <v>0</v>
      </c>
      <c r="AN22" s="141">
        <f t="shared" si="21"/>
        <v>0</v>
      </c>
      <c r="AO22" s="145">
        <f t="shared" si="5"/>
        <v>140</v>
      </c>
      <c r="AP22" s="141">
        <v>0</v>
      </c>
      <c r="AQ22" s="141">
        <v>0</v>
      </c>
      <c r="AR22" s="141">
        <v>0</v>
      </c>
      <c r="AS22" s="141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141">
        <f t="shared" si="2"/>
        <v>344</v>
      </c>
    </row>
    <row r="23" spans="1:59" ht="15" customHeight="1" x14ac:dyDescent="0.25">
      <c r="A23" s="334"/>
      <c r="B23" s="308" t="s">
        <v>101</v>
      </c>
      <c r="C23" s="255" t="s">
        <v>203</v>
      </c>
      <c r="D23" s="9" t="s">
        <v>58</v>
      </c>
      <c r="E23" s="148">
        <f>E25+E27+E29</f>
        <v>18</v>
      </c>
      <c r="F23" s="148">
        <f t="shared" ref="F23:U23" si="22">F25+F27+F29</f>
        <v>18</v>
      </c>
      <c r="G23" s="148">
        <f t="shared" si="22"/>
        <v>18</v>
      </c>
      <c r="H23" s="148">
        <f t="shared" si="22"/>
        <v>18</v>
      </c>
      <c r="I23" s="148">
        <f t="shared" si="22"/>
        <v>18</v>
      </c>
      <c r="J23" s="148">
        <f t="shared" si="22"/>
        <v>18</v>
      </c>
      <c r="K23" s="148">
        <f t="shared" si="22"/>
        <v>18</v>
      </c>
      <c r="L23" s="148">
        <f t="shared" si="22"/>
        <v>18</v>
      </c>
      <c r="M23" s="148">
        <f t="shared" si="22"/>
        <v>18</v>
      </c>
      <c r="N23" s="148">
        <f t="shared" si="22"/>
        <v>18</v>
      </c>
      <c r="O23" s="148">
        <f t="shared" si="22"/>
        <v>18</v>
      </c>
      <c r="P23" s="148">
        <f t="shared" si="22"/>
        <v>18</v>
      </c>
      <c r="Q23" s="148">
        <f t="shared" si="22"/>
        <v>18</v>
      </c>
      <c r="R23" s="148">
        <f t="shared" si="22"/>
        <v>18</v>
      </c>
      <c r="S23" s="148">
        <f t="shared" si="22"/>
        <v>18</v>
      </c>
      <c r="T23" s="148">
        <f t="shared" si="22"/>
        <v>18</v>
      </c>
      <c r="U23" s="148">
        <f t="shared" si="22"/>
        <v>18</v>
      </c>
      <c r="V23" s="9">
        <f t="shared" ref="V23" si="23">V25+V27+V31+V33</f>
        <v>204</v>
      </c>
      <c r="W23" s="9">
        <v>0</v>
      </c>
      <c r="X23" s="9">
        <v>0</v>
      </c>
      <c r="Y23" s="9">
        <f>Y25+Y27+Y31+Y33+Y29</f>
        <v>20</v>
      </c>
      <c r="Z23" s="141">
        <f t="shared" ref="Z23:AN23" si="24">Z25+Z27+Z31+Z33+Z29</f>
        <v>20</v>
      </c>
      <c r="AA23" s="141">
        <f t="shared" si="24"/>
        <v>20</v>
      </c>
      <c r="AB23" s="141">
        <f t="shared" si="24"/>
        <v>20</v>
      </c>
      <c r="AC23" s="141">
        <f t="shared" si="24"/>
        <v>20</v>
      </c>
      <c r="AD23" s="141">
        <f t="shared" si="24"/>
        <v>20</v>
      </c>
      <c r="AE23" s="141">
        <f t="shared" si="24"/>
        <v>20</v>
      </c>
      <c r="AF23" s="141">
        <f t="shared" si="24"/>
        <v>20</v>
      </c>
      <c r="AG23" s="141">
        <f t="shared" si="24"/>
        <v>20</v>
      </c>
      <c r="AH23" s="141">
        <f t="shared" si="24"/>
        <v>20</v>
      </c>
      <c r="AI23" s="141">
        <f t="shared" si="24"/>
        <v>36</v>
      </c>
      <c r="AJ23" s="141">
        <f t="shared" si="24"/>
        <v>0</v>
      </c>
      <c r="AK23" s="141">
        <f t="shared" si="24"/>
        <v>36</v>
      </c>
      <c r="AL23" s="141">
        <f t="shared" si="24"/>
        <v>0</v>
      </c>
      <c r="AM23" s="141">
        <f t="shared" si="24"/>
        <v>0</v>
      </c>
      <c r="AN23" s="141">
        <f t="shared" si="24"/>
        <v>0</v>
      </c>
      <c r="AO23" s="145">
        <f t="shared" si="5"/>
        <v>272</v>
      </c>
      <c r="AP23" s="141">
        <v>0</v>
      </c>
      <c r="AQ23" s="141">
        <v>0</v>
      </c>
      <c r="AR23" s="141">
        <v>0</v>
      </c>
      <c r="AS23" s="141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141">
        <f t="shared" si="2"/>
        <v>476</v>
      </c>
    </row>
    <row r="24" spans="1:59" x14ac:dyDescent="0.25">
      <c r="A24" s="334"/>
      <c r="B24" s="309"/>
      <c r="C24" s="256"/>
      <c r="D24" s="9" t="s">
        <v>59</v>
      </c>
      <c r="E24" s="148">
        <f>E26+E28+E30</f>
        <v>9</v>
      </c>
      <c r="F24" s="148">
        <f t="shared" ref="F24:U24" si="25">F26+F28+F30</f>
        <v>9</v>
      </c>
      <c r="G24" s="148">
        <f t="shared" si="25"/>
        <v>9</v>
      </c>
      <c r="H24" s="148">
        <f t="shared" si="25"/>
        <v>9</v>
      </c>
      <c r="I24" s="148">
        <f t="shared" si="25"/>
        <v>9</v>
      </c>
      <c r="J24" s="148">
        <f t="shared" si="25"/>
        <v>9</v>
      </c>
      <c r="K24" s="148">
        <f t="shared" si="25"/>
        <v>9</v>
      </c>
      <c r="L24" s="148">
        <f t="shared" si="25"/>
        <v>9</v>
      </c>
      <c r="M24" s="148">
        <f t="shared" si="25"/>
        <v>9</v>
      </c>
      <c r="N24" s="148">
        <f t="shared" si="25"/>
        <v>9</v>
      </c>
      <c r="O24" s="148">
        <f t="shared" si="25"/>
        <v>9</v>
      </c>
      <c r="P24" s="148">
        <f t="shared" si="25"/>
        <v>9</v>
      </c>
      <c r="Q24" s="148">
        <f t="shared" si="25"/>
        <v>9</v>
      </c>
      <c r="R24" s="148">
        <f t="shared" si="25"/>
        <v>9</v>
      </c>
      <c r="S24" s="148">
        <f t="shared" si="25"/>
        <v>9</v>
      </c>
      <c r="T24" s="148">
        <f t="shared" si="25"/>
        <v>9</v>
      </c>
      <c r="U24" s="148">
        <f t="shared" si="25"/>
        <v>9</v>
      </c>
      <c r="V24" s="9">
        <f t="shared" ref="V24" si="26">V26+V28+V32</f>
        <v>102</v>
      </c>
      <c r="W24" s="9">
        <v>0</v>
      </c>
      <c r="X24" s="9">
        <v>0</v>
      </c>
      <c r="Y24" s="9">
        <f>Y26+Y28+Y32+Y30</f>
        <v>10</v>
      </c>
      <c r="Z24" s="141">
        <f t="shared" ref="Z24:AN24" si="27">Z26+Z28+Z32+Z30</f>
        <v>10</v>
      </c>
      <c r="AA24" s="141">
        <f t="shared" si="27"/>
        <v>10</v>
      </c>
      <c r="AB24" s="141">
        <f t="shared" si="27"/>
        <v>10</v>
      </c>
      <c r="AC24" s="141">
        <f t="shared" si="27"/>
        <v>10</v>
      </c>
      <c r="AD24" s="141">
        <f t="shared" si="27"/>
        <v>10</v>
      </c>
      <c r="AE24" s="141">
        <f t="shared" si="27"/>
        <v>10</v>
      </c>
      <c r="AF24" s="141">
        <f t="shared" si="27"/>
        <v>10</v>
      </c>
      <c r="AG24" s="141">
        <f t="shared" si="27"/>
        <v>10</v>
      </c>
      <c r="AH24" s="141">
        <f t="shared" si="27"/>
        <v>10</v>
      </c>
      <c r="AI24" s="141">
        <f t="shared" si="27"/>
        <v>0</v>
      </c>
      <c r="AJ24" s="141">
        <f t="shared" si="27"/>
        <v>0</v>
      </c>
      <c r="AK24" s="141">
        <f t="shared" si="27"/>
        <v>0</v>
      </c>
      <c r="AL24" s="141">
        <f t="shared" si="27"/>
        <v>0</v>
      </c>
      <c r="AM24" s="141">
        <f t="shared" si="27"/>
        <v>0</v>
      </c>
      <c r="AN24" s="141">
        <f t="shared" si="27"/>
        <v>0</v>
      </c>
      <c r="AO24" s="145">
        <f t="shared" si="5"/>
        <v>100</v>
      </c>
      <c r="AP24" s="141">
        <v>0</v>
      </c>
      <c r="AQ24" s="141">
        <v>0</v>
      </c>
      <c r="AR24" s="141">
        <v>0</v>
      </c>
      <c r="AS24" s="141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141">
        <f t="shared" si="2"/>
        <v>202</v>
      </c>
    </row>
    <row r="25" spans="1:59" x14ac:dyDescent="0.25">
      <c r="A25" s="334"/>
      <c r="B25" s="267" t="s">
        <v>102</v>
      </c>
      <c r="C25" s="284" t="s">
        <v>204</v>
      </c>
      <c r="D25" s="11" t="s">
        <v>58</v>
      </c>
      <c r="E25" s="14">
        <v>6</v>
      </c>
      <c r="F25" s="14">
        <v>8</v>
      </c>
      <c r="G25" s="14">
        <v>8</v>
      </c>
      <c r="H25" s="14">
        <v>8</v>
      </c>
      <c r="I25" s="14">
        <v>8</v>
      </c>
      <c r="J25" s="14">
        <v>8</v>
      </c>
      <c r="K25" s="14">
        <v>8</v>
      </c>
      <c r="L25" s="14">
        <v>8</v>
      </c>
      <c r="M25" s="14">
        <v>8</v>
      </c>
      <c r="N25" s="14">
        <v>8</v>
      </c>
      <c r="O25" s="14">
        <v>8</v>
      </c>
      <c r="P25" s="14">
        <v>8</v>
      </c>
      <c r="Q25" s="14">
        <v>8</v>
      </c>
      <c r="R25" s="14">
        <v>8</v>
      </c>
      <c r="S25" s="14">
        <v>8</v>
      </c>
      <c r="T25" s="14">
        <v>9</v>
      </c>
      <c r="U25" s="14">
        <v>9</v>
      </c>
      <c r="V25" s="9">
        <f t="shared" si="6"/>
        <v>136</v>
      </c>
      <c r="W25" s="23">
        <v>0</v>
      </c>
      <c r="X25" s="23">
        <v>0</v>
      </c>
      <c r="Y25" s="14">
        <v>8</v>
      </c>
      <c r="Z25" s="14">
        <v>8</v>
      </c>
      <c r="AA25" s="14">
        <v>8</v>
      </c>
      <c r="AB25" s="14">
        <v>8</v>
      </c>
      <c r="AC25" s="14">
        <v>8</v>
      </c>
      <c r="AD25" s="14">
        <v>8</v>
      </c>
      <c r="AE25" s="14">
        <v>8</v>
      </c>
      <c r="AF25" s="14">
        <v>8</v>
      </c>
      <c r="AG25" s="14">
        <v>8</v>
      </c>
      <c r="AH25" s="14">
        <v>8</v>
      </c>
      <c r="AI25" s="39">
        <v>0</v>
      </c>
      <c r="AJ25" s="39">
        <v>0</v>
      </c>
      <c r="AK25" s="38">
        <v>0</v>
      </c>
      <c r="AL25" s="38">
        <v>0</v>
      </c>
      <c r="AM25" s="87">
        <v>0</v>
      </c>
      <c r="AN25" s="87">
        <v>0</v>
      </c>
      <c r="AO25" s="145">
        <f t="shared" si="5"/>
        <v>80</v>
      </c>
      <c r="AP25" s="52">
        <v>0</v>
      </c>
      <c r="AQ25" s="52">
        <v>0</v>
      </c>
      <c r="AR25" s="52">
        <v>0</v>
      </c>
      <c r="AS25" s="52">
        <v>0</v>
      </c>
      <c r="AT25" s="55">
        <v>0</v>
      </c>
      <c r="AU25" s="55">
        <v>0</v>
      </c>
      <c r="AV25" s="55">
        <v>0</v>
      </c>
      <c r="AW25" s="55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141">
        <f t="shared" si="2"/>
        <v>216</v>
      </c>
    </row>
    <row r="26" spans="1:59" x14ac:dyDescent="0.25">
      <c r="A26" s="334"/>
      <c r="B26" s="268"/>
      <c r="C26" s="285"/>
      <c r="D26" s="11" t="s">
        <v>59</v>
      </c>
      <c r="E26" s="150">
        <v>3</v>
      </c>
      <c r="F26" s="144">
        <f t="shared" ref="F26:F28" si="28">F25/2</f>
        <v>4</v>
      </c>
      <c r="G26" s="144">
        <f t="shared" ref="G26" si="29">G25/2</f>
        <v>4</v>
      </c>
      <c r="H26" s="144">
        <f t="shared" ref="H26" si="30">H25/2</f>
        <v>4</v>
      </c>
      <c r="I26" s="144">
        <f t="shared" ref="I26" si="31">I25/2</f>
        <v>4</v>
      </c>
      <c r="J26" s="144">
        <f t="shared" ref="J26" si="32">J25/2</f>
        <v>4</v>
      </c>
      <c r="K26" s="144">
        <f t="shared" ref="K26" si="33">K25/2</f>
        <v>4</v>
      </c>
      <c r="L26" s="144">
        <f t="shared" ref="L26" si="34">L25/2</f>
        <v>4</v>
      </c>
      <c r="M26" s="144">
        <f t="shared" ref="M26" si="35">M25/2</f>
        <v>4</v>
      </c>
      <c r="N26" s="144">
        <f t="shared" ref="N26" si="36">N25/2</f>
        <v>4</v>
      </c>
      <c r="O26" s="144">
        <f t="shared" ref="O26" si="37">O25/2</f>
        <v>4</v>
      </c>
      <c r="P26" s="144">
        <f t="shared" ref="P26" si="38">P25/2</f>
        <v>4</v>
      </c>
      <c r="Q26" s="144">
        <f t="shared" ref="Q26" si="39">Q25/2</f>
        <v>4</v>
      </c>
      <c r="R26" s="144">
        <f t="shared" ref="R26" si="40">R25/2</f>
        <v>4</v>
      </c>
      <c r="S26" s="144">
        <f t="shared" ref="S26" si="41">S25/2</f>
        <v>4</v>
      </c>
      <c r="T26" s="144">
        <f t="shared" ref="T26" si="42">T25/2</f>
        <v>4.5</v>
      </c>
      <c r="U26" s="144">
        <f t="shared" ref="U26" si="43">U25/2</f>
        <v>4.5</v>
      </c>
      <c r="V26" s="9">
        <f t="shared" si="6"/>
        <v>68</v>
      </c>
      <c r="W26" s="23">
        <v>0</v>
      </c>
      <c r="X26" s="23">
        <v>0</v>
      </c>
      <c r="Y26" s="144">
        <f t="shared" ref="Y26:Y28" si="44">Y25/2</f>
        <v>4</v>
      </c>
      <c r="Z26" s="144">
        <f t="shared" ref="Z26" si="45">Z25/2</f>
        <v>4</v>
      </c>
      <c r="AA26" s="144">
        <f t="shared" ref="AA26" si="46">AA25/2</f>
        <v>4</v>
      </c>
      <c r="AB26" s="144">
        <f t="shared" ref="AB26" si="47">AB25/2</f>
        <v>4</v>
      </c>
      <c r="AC26" s="144">
        <f t="shared" ref="AC26" si="48">AC25/2</f>
        <v>4</v>
      </c>
      <c r="AD26" s="144">
        <f t="shared" ref="AD26" si="49">AD25/2</f>
        <v>4</v>
      </c>
      <c r="AE26" s="144">
        <f t="shared" ref="AE26" si="50">AE25/2</f>
        <v>4</v>
      </c>
      <c r="AF26" s="144">
        <f t="shared" ref="AF26" si="51">AF25/2</f>
        <v>4</v>
      </c>
      <c r="AG26" s="144">
        <f t="shared" ref="AG26" si="52">AG25/2</f>
        <v>4</v>
      </c>
      <c r="AH26" s="144">
        <f t="shared" ref="AH26" si="53">AH25/2</f>
        <v>4</v>
      </c>
      <c r="AI26" s="26">
        <v>0</v>
      </c>
      <c r="AJ26" s="26">
        <v>0</v>
      </c>
      <c r="AK26" s="31">
        <v>0</v>
      </c>
      <c r="AL26" s="31">
        <v>0</v>
      </c>
      <c r="AM26" s="115">
        <v>0</v>
      </c>
      <c r="AN26" s="115">
        <v>0</v>
      </c>
      <c r="AO26" s="145">
        <f t="shared" si="5"/>
        <v>40</v>
      </c>
      <c r="AP26" s="52">
        <v>0</v>
      </c>
      <c r="AQ26" s="52">
        <v>0</v>
      </c>
      <c r="AR26" s="52">
        <v>0</v>
      </c>
      <c r="AS26" s="52">
        <v>0</v>
      </c>
      <c r="AT26" s="55">
        <v>0</v>
      </c>
      <c r="AU26" s="55">
        <v>0</v>
      </c>
      <c r="AV26" s="55">
        <v>0</v>
      </c>
      <c r="AW26" s="55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141">
        <f t="shared" si="2"/>
        <v>108</v>
      </c>
    </row>
    <row r="27" spans="1:59" ht="18" customHeight="1" x14ac:dyDescent="0.25">
      <c r="A27" s="334"/>
      <c r="B27" s="267" t="s">
        <v>164</v>
      </c>
      <c r="C27" s="310" t="s">
        <v>209</v>
      </c>
      <c r="D27" s="11" t="s">
        <v>58</v>
      </c>
      <c r="E27" s="149">
        <v>6</v>
      </c>
      <c r="F27" s="149">
        <v>4</v>
      </c>
      <c r="G27" s="197">
        <v>4</v>
      </c>
      <c r="H27" s="197">
        <v>4</v>
      </c>
      <c r="I27" s="197">
        <v>4</v>
      </c>
      <c r="J27" s="197">
        <v>4</v>
      </c>
      <c r="K27" s="197">
        <v>4</v>
      </c>
      <c r="L27" s="197">
        <v>4</v>
      </c>
      <c r="M27" s="197">
        <v>4</v>
      </c>
      <c r="N27" s="197">
        <v>4</v>
      </c>
      <c r="O27" s="197">
        <v>4</v>
      </c>
      <c r="P27" s="197">
        <v>4</v>
      </c>
      <c r="Q27" s="197">
        <v>4</v>
      </c>
      <c r="R27" s="197">
        <v>4</v>
      </c>
      <c r="S27" s="197">
        <v>4</v>
      </c>
      <c r="T27" s="197">
        <v>3</v>
      </c>
      <c r="U27" s="197">
        <v>3</v>
      </c>
      <c r="V27" s="9">
        <f t="shared" si="6"/>
        <v>68</v>
      </c>
      <c r="W27" s="23">
        <v>0</v>
      </c>
      <c r="X27" s="23">
        <v>0</v>
      </c>
      <c r="Y27" s="47">
        <v>6</v>
      </c>
      <c r="Z27" s="47">
        <v>6</v>
      </c>
      <c r="AA27" s="47">
        <v>6</v>
      </c>
      <c r="AB27" s="47">
        <v>6</v>
      </c>
      <c r="AC27" s="47">
        <v>6</v>
      </c>
      <c r="AD27" s="47">
        <v>6</v>
      </c>
      <c r="AE27" s="47">
        <v>6</v>
      </c>
      <c r="AF27" s="47">
        <v>6</v>
      </c>
      <c r="AG27" s="47">
        <v>6</v>
      </c>
      <c r="AH27" s="47">
        <v>6</v>
      </c>
      <c r="AI27" s="39">
        <v>0</v>
      </c>
      <c r="AJ27" s="39">
        <v>0</v>
      </c>
      <c r="AK27" s="38">
        <v>0</v>
      </c>
      <c r="AL27" s="31">
        <v>0</v>
      </c>
      <c r="AM27" s="115">
        <v>0</v>
      </c>
      <c r="AN27" s="115">
        <v>0</v>
      </c>
      <c r="AO27" s="145">
        <f t="shared" si="5"/>
        <v>60</v>
      </c>
      <c r="AP27" s="52">
        <v>0</v>
      </c>
      <c r="AQ27" s="52">
        <v>0</v>
      </c>
      <c r="AR27" s="52">
        <v>0</v>
      </c>
      <c r="AS27" s="52">
        <v>0</v>
      </c>
      <c r="AT27" s="55">
        <v>0</v>
      </c>
      <c r="AU27" s="55">
        <v>0</v>
      </c>
      <c r="AV27" s="55">
        <v>0</v>
      </c>
      <c r="AW27" s="56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141">
        <f t="shared" si="2"/>
        <v>128</v>
      </c>
    </row>
    <row r="28" spans="1:59" x14ac:dyDescent="0.25">
      <c r="A28" s="334"/>
      <c r="B28" s="268"/>
      <c r="C28" s="311"/>
      <c r="D28" s="11" t="s">
        <v>59</v>
      </c>
      <c r="E28" s="147">
        <v>3</v>
      </c>
      <c r="F28" s="144">
        <f t="shared" si="28"/>
        <v>2</v>
      </c>
      <c r="G28" s="144">
        <f t="shared" ref="G28" si="54">G27/2</f>
        <v>2</v>
      </c>
      <c r="H28" s="144">
        <f t="shared" ref="H28" si="55">H27/2</f>
        <v>2</v>
      </c>
      <c r="I28" s="144">
        <f t="shared" ref="I28" si="56">I27/2</f>
        <v>2</v>
      </c>
      <c r="J28" s="144">
        <f t="shared" ref="J28" si="57">J27/2</f>
        <v>2</v>
      </c>
      <c r="K28" s="144">
        <f t="shared" ref="K28" si="58">K27/2</f>
        <v>2</v>
      </c>
      <c r="L28" s="144">
        <f t="shared" ref="L28" si="59">L27/2</f>
        <v>2</v>
      </c>
      <c r="M28" s="144">
        <f t="shared" ref="M28" si="60">M27/2</f>
        <v>2</v>
      </c>
      <c r="N28" s="144">
        <f t="shared" ref="N28" si="61">N27/2</f>
        <v>2</v>
      </c>
      <c r="O28" s="144">
        <f t="shared" ref="O28" si="62">O27/2</f>
        <v>2</v>
      </c>
      <c r="P28" s="144">
        <f t="shared" ref="P28" si="63">P27/2</f>
        <v>2</v>
      </c>
      <c r="Q28" s="144">
        <f t="shared" ref="Q28" si="64">Q27/2</f>
        <v>2</v>
      </c>
      <c r="R28" s="144">
        <f t="shared" ref="R28" si="65">R27/2</f>
        <v>2</v>
      </c>
      <c r="S28" s="144">
        <f t="shared" ref="S28" si="66">S27/2</f>
        <v>2</v>
      </c>
      <c r="T28" s="144">
        <f t="shared" ref="T28" si="67">T27/2</f>
        <v>1.5</v>
      </c>
      <c r="U28" s="144">
        <f t="shared" ref="U28" si="68">U27/2</f>
        <v>1.5</v>
      </c>
      <c r="V28" s="9">
        <f t="shared" si="6"/>
        <v>34</v>
      </c>
      <c r="W28" s="23">
        <v>0</v>
      </c>
      <c r="X28" s="23">
        <v>0</v>
      </c>
      <c r="Y28" s="144">
        <f t="shared" si="44"/>
        <v>3</v>
      </c>
      <c r="Z28" s="144">
        <f t="shared" ref="Z28" si="69">Z27/2</f>
        <v>3</v>
      </c>
      <c r="AA28" s="144">
        <f t="shared" ref="AA28" si="70">AA27/2</f>
        <v>3</v>
      </c>
      <c r="AB28" s="144">
        <f t="shared" ref="AB28" si="71">AB27/2</f>
        <v>3</v>
      </c>
      <c r="AC28" s="144">
        <f t="shared" ref="AC28" si="72">AC27/2</f>
        <v>3</v>
      </c>
      <c r="AD28" s="144">
        <f t="shared" ref="AD28" si="73">AD27/2</f>
        <v>3</v>
      </c>
      <c r="AE28" s="144">
        <f t="shared" ref="AE28" si="74">AE27/2</f>
        <v>3</v>
      </c>
      <c r="AF28" s="144">
        <f t="shared" ref="AF28" si="75">AF27/2</f>
        <v>3</v>
      </c>
      <c r="AG28" s="144">
        <f t="shared" ref="AG28" si="76">AG27/2</f>
        <v>3</v>
      </c>
      <c r="AH28" s="144">
        <f t="shared" ref="AH28" si="77">AH27/2</f>
        <v>3</v>
      </c>
      <c r="AI28" s="26">
        <v>0</v>
      </c>
      <c r="AJ28" s="26">
        <v>0</v>
      </c>
      <c r="AK28" s="31">
        <v>0</v>
      </c>
      <c r="AL28" s="31">
        <v>0</v>
      </c>
      <c r="AM28" s="115">
        <v>0</v>
      </c>
      <c r="AN28" s="115">
        <v>0</v>
      </c>
      <c r="AO28" s="145">
        <f t="shared" si="5"/>
        <v>30</v>
      </c>
      <c r="AP28" s="52">
        <v>0</v>
      </c>
      <c r="AQ28" s="52">
        <v>0</v>
      </c>
      <c r="AR28" s="52">
        <v>0</v>
      </c>
      <c r="AS28" s="52">
        <v>0</v>
      </c>
      <c r="AT28" s="55">
        <v>0</v>
      </c>
      <c r="AU28" s="55">
        <v>0</v>
      </c>
      <c r="AV28" s="55">
        <v>0</v>
      </c>
      <c r="AW28" s="55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141">
        <f t="shared" si="2"/>
        <v>64</v>
      </c>
    </row>
    <row r="29" spans="1:59" s="1" customFormat="1" x14ac:dyDescent="0.25">
      <c r="A29" s="334"/>
      <c r="B29" s="267" t="s">
        <v>205</v>
      </c>
      <c r="C29" s="310" t="s">
        <v>206</v>
      </c>
      <c r="D29" s="139" t="s">
        <v>58</v>
      </c>
      <c r="E29" s="149">
        <v>6</v>
      </c>
      <c r="F29" s="149">
        <v>6</v>
      </c>
      <c r="G29" s="149">
        <v>6</v>
      </c>
      <c r="H29" s="149">
        <v>6</v>
      </c>
      <c r="I29" s="149">
        <v>6</v>
      </c>
      <c r="J29" s="149">
        <v>6</v>
      </c>
      <c r="K29" s="149">
        <v>6</v>
      </c>
      <c r="L29" s="149">
        <v>6</v>
      </c>
      <c r="M29" s="149">
        <v>6</v>
      </c>
      <c r="N29" s="149">
        <v>6</v>
      </c>
      <c r="O29" s="149">
        <v>6</v>
      </c>
      <c r="P29" s="149">
        <v>6</v>
      </c>
      <c r="Q29" s="149">
        <v>6</v>
      </c>
      <c r="R29" s="149">
        <v>6</v>
      </c>
      <c r="S29" s="149">
        <v>6</v>
      </c>
      <c r="T29" s="149">
        <v>6</v>
      </c>
      <c r="U29" s="149">
        <v>6</v>
      </c>
      <c r="V29" s="141">
        <f t="shared" si="6"/>
        <v>102</v>
      </c>
      <c r="W29" s="23">
        <v>0</v>
      </c>
      <c r="X29" s="23">
        <v>0</v>
      </c>
      <c r="Y29" s="47">
        <v>6</v>
      </c>
      <c r="Z29" s="47">
        <v>6</v>
      </c>
      <c r="AA29" s="47">
        <v>6</v>
      </c>
      <c r="AB29" s="47">
        <v>6</v>
      </c>
      <c r="AC29" s="47">
        <v>6</v>
      </c>
      <c r="AD29" s="47">
        <v>6</v>
      </c>
      <c r="AE29" s="47">
        <v>6</v>
      </c>
      <c r="AF29" s="47">
        <v>6</v>
      </c>
      <c r="AG29" s="47">
        <v>6</v>
      </c>
      <c r="AH29" s="47">
        <v>6</v>
      </c>
      <c r="AI29" s="39">
        <v>0</v>
      </c>
      <c r="AJ29" s="39">
        <v>0</v>
      </c>
      <c r="AK29" s="38">
        <v>0</v>
      </c>
      <c r="AL29" s="38">
        <v>0</v>
      </c>
      <c r="AM29" s="87">
        <v>0</v>
      </c>
      <c r="AN29" s="87">
        <v>0</v>
      </c>
      <c r="AO29" s="145">
        <f t="shared" si="5"/>
        <v>60</v>
      </c>
      <c r="AP29" s="52">
        <v>0</v>
      </c>
      <c r="AQ29" s="52">
        <v>0</v>
      </c>
      <c r="AR29" s="52">
        <v>0</v>
      </c>
      <c r="AS29" s="52">
        <v>0</v>
      </c>
      <c r="AT29" s="55">
        <v>0</v>
      </c>
      <c r="AU29" s="55">
        <v>0</v>
      </c>
      <c r="AV29" s="55">
        <v>0</v>
      </c>
      <c r="AW29" s="55">
        <v>0</v>
      </c>
      <c r="AX29" s="144">
        <v>0</v>
      </c>
      <c r="AY29" s="144">
        <v>0</v>
      </c>
      <c r="AZ29" s="144">
        <v>0</v>
      </c>
      <c r="BA29" s="144">
        <v>0</v>
      </c>
      <c r="BB29" s="144">
        <v>0</v>
      </c>
      <c r="BC29" s="144">
        <v>0</v>
      </c>
      <c r="BD29" s="144">
        <v>0</v>
      </c>
      <c r="BE29" s="144">
        <v>0</v>
      </c>
      <c r="BF29" s="144">
        <v>0</v>
      </c>
      <c r="BG29" s="141">
        <f t="shared" si="2"/>
        <v>162</v>
      </c>
    </row>
    <row r="30" spans="1:59" s="1" customFormat="1" x14ac:dyDescent="0.25">
      <c r="A30" s="334"/>
      <c r="B30" s="268"/>
      <c r="C30" s="311"/>
      <c r="D30" s="139" t="s">
        <v>59</v>
      </c>
      <c r="E30" s="147">
        <v>3</v>
      </c>
      <c r="F30" s="147">
        <v>3</v>
      </c>
      <c r="G30" s="147">
        <v>3</v>
      </c>
      <c r="H30" s="147">
        <v>3</v>
      </c>
      <c r="I30" s="147">
        <v>3</v>
      </c>
      <c r="J30" s="147">
        <v>3</v>
      </c>
      <c r="K30" s="147">
        <v>3</v>
      </c>
      <c r="L30" s="147">
        <v>3</v>
      </c>
      <c r="M30" s="147">
        <v>3</v>
      </c>
      <c r="N30" s="147">
        <v>3</v>
      </c>
      <c r="O30" s="147">
        <v>3</v>
      </c>
      <c r="P30" s="147">
        <v>3</v>
      </c>
      <c r="Q30" s="147">
        <v>3</v>
      </c>
      <c r="R30" s="147">
        <v>3</v>
      </c>
      <c r="S30" s="147">
        <v>3</v>
      </c>
      <c r="T30" s="147">
        <v>3</v>
      </c>
      <c r="U30" s="147">
        <v>3</v>
      </c>
      <c r="V30" s="141">
        <f t="shared" si="6"/>
        <v>51</v>
      </c>
      <c r="W30" s="23">
        <v>0</v>
      </c>
      <c r="X30" s="23">
        <v>0</v>
      </c>
      <c r="Y30" s="144">
        <v>3</v>
      </c>
      <c r="Z30" s="144">
        <v>3</v>
      </c>
      <c r="AA30" s="144">
        <v>3</v>
      </c>
      <c r="AB30" s="144">
        <v>3</v>
      </c>
      <c r="AC30" s="144">
        <v>3</v>
      </c>
      <c r="AD30" s="144">
        <v>3</v>
      </c>
      <c r="AE30" s="144">
        <v>3</v>
      </c>
      <c r="AF30" s="144">
        <v>3</v>
      </c>
      <c r="AG30" s="144">
        <v>3</v>
      </c>
      <c r="AH30" s="144">
        <v>3</v>
      </c>
      <c r="AI30" s="26">
        <v>0</v>
      </c>
      <c r="AJ30" s="26">
        <v>0</v>
      </c>
      <c r="AK30" s="31">
        <v>0</v>
      </c>
      <c r="AL30" s="31">
        <v>0</v>
      </c>
      <c r="AM30" s="115">
        <v>0</v>
      </c>
      <c r="AN30" s="115">
        <v>0</v>
      </c>
      <c r="AO30" s="145">
        <f t="shared" si="5"/>
        <v>30</v>
      </c>
      <c r="AP30" s="52">
        <v>0</v>
      </c>
      <c r="AQ30" s="52">
        <v>0</v>
      </c>
      <c r="AR30" s="52">
        <v>0</v>
      </c>
      <c r="AS30" s="52">
        <v>0</v>
      </c>
      <c r="AT30" s="55">
        <v>0</v>
      </c>
      <c r="AU30" s="55">
        <v>0</v>
      </c>
      <c r="AV30" s="55">
        <v>0</v>
      </c>
      <c r="AW30" s="55">
        <v>0</v>
      </c>
      <c r="AX30" s="144">
        <v>0</v>
      </c>
      <c r="AY30" s="144">
        <v>0</v>
      </c>
      <c r="AZ30" s="144">
        <v>0</v>
      </c>
      <c r="BA30" s="144">
        <v>0</v>
      </c>
      <c r="BB30" s="144">
        <v>0</v>
      </c>
      <c r="BC30" s="144">
        <v>0</v>
      </c>
      <c r="BD30" s="144">
        <v>0</v>
      </c>
      <c r="BE30" s="144">
        <v>0</v>
      </c>
      <c r="BF30" s="144">
        <v>0</v>
      </c>
      <c r="BG30" s="141">
        <f t="shared" si="2"/>
        <v>81</v>
      </c>
    </row>
    <row r="31" spans="1:59" x14ac:dyDescent="0.25">
      <c r="A31" s="334"/>
      <c r="B31" s="265" t="s">
        <v>103</v>
      </c>
      <c r="C31" s="327" t="s">
        <v>104</v>
      </c>
      <c r="D31" s="11" t="s">
        <v>58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47">
        <v>0</v>
      </c>
      <c r="V31" s="141">
        <f t="shared" si="6"/>
        <v>0</v>
      </c>
      <c r="W31" s="23">
        <v>0</v>
      </c>
      <c r="X31" s="23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39">
        <v>36</v>
      </c>
      <c r="AJ31" s="39">
        <v>0</v>
      </c>
      <c r="AK31" s="38">
        <v>0</v>
      </c>
      <c r="AL31" s="38">
        <v>0</v>
      </c>
      <c r="AM31" s="87">
        <v>0</v>
      </c>
      <c r="AN31" s="87">
        <v>0</v>
      </c>
      <c r="AO31" s="145">
        <f t="shared" si="5"/>
        <v>36</v>
      </c>
      <c r="AP31" s="52">
        <v>0</v>
      </c>
      <c r="AQ31" s="52">
        <v>0</v>
      </c>
      <c r="AR31" s="52">
        <v>0</v>
      </c>
      <c r="AS31" s="52">
        <v>0</v>
      </c>
      <c r="AT31" s="55">
        <v>0</v>
      </c>
      <c r="AU31" s="55">
        <v>0</v>
      </c>
      <c r="AV31" s="55">
        <v>0</v>
      </c>
      <c r="AW31" s="55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141">
        <f t="shared" si="2"/>
        <v>36</v>
      </c>
    </row>
    <row r="32" spans="1:59" x14ac:dyDescent="0.25">
      <c r="A32" s="334"/>
      <c r="B32" s="306"/>
      <c r="C32" s="328"/>
      <c r="D32" s="11" t="s">
        <v>59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44">
        <v>0</v>
      </c>
      <c r="R32" s="144">
        <v>0</v>
      </c>
      <c r="S32" s="166">
        <v>0</v>
      </c>
      <c r="T32" s="144">
        <v>0</v>
      </c>
      <c r="U32" s="144">
        <v>0</v>
      </c>
      <c r="V32" s="9">
        <f t="shared" si="6"/>
        <v>0</v>
      </c>
      <c r="W32" s="23">
        <v>0</v>
      </c>
      <c r="X32" s="23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26">
        <v>0</v>
      </c>
      <c r="AJ32" s="26">
        <v>0</v>
      </c>
      <c r="AK32" s="31">
        <v>0</v>
      </c>
      <c r="AL32" s="31">
        <v>0</v>
      </c>
      <c r="AM32" s="115">
        <v>0</v>
      </c>
      <c r="AN32" s="115">
        <v>0</v>
      </c>
      <c r="AO32" s="145">
        <f t="shared" si="5"/>
        <v>0</v>
      </c>
      <c r="AP32" s="52">
        <v>0</v>
      </c>
      <c r="AQ32" s="52">
        <v>0</v>
      </c>
      <c r="AR32" s="52">
        <v>0</v>
      </c>
      <c r="AS32" s="52">
        <v>0</v>
      </c>
      <c r="AT32" s="55">
        <v>0</v>
      </c>
      <c r="AU32" s="55">
        <v>0</v>
      </c>
      <c r="AV32" s="55">
        <v>0</v>
      </c>
      <c r="AW32" s="55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141">
        <f t="shared" si="2"/>
        <v>0</v>
      </c>
    </row>
    <row r="33" spans="1:59" s="1" customFormat="1" x14ac:dyDescent="0.25">
      <c r="A33" s="334"/>
      <c r="B33" s="267" t="s">
        <v>114</v>
      </c>
      <c r="C33" s="327" t="s">
        <v>113</v>
      </c>
      <c r="D33" s="11" t="s">
        <v>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144">
        <v>0</v>
      </c>
      <c r="S33" s="165">
        <v>0</v>
      </c>
      <c r="T33" s="144">
        <v>0</v>
      </c>
      <c r="U33" s="47">
        <v>0</v>
      </c>
      <c r="V33" s="9">
        <f t="shared" ref="V33:V47" si="78">SUM(E33:U33)</f>
        <v>0</v>
      </c>
      <c r="W33" s="23">
        <v>0</v>
      </c>
      <c r="X33" s="23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39">
        <v>0</v>
      </c>
      <c r="AJ33" s="39">
        <v>0</v>
      </c>
      <c r="AK33" s="38">
        <v>36</v>
      </c>
      <c r="AL33" s="38">
        <v>0</v>
      </c>
      <c r="AM33" s="87">
        <v>0</v>
      </c>
      <c r="AN33" s="87">
        <v>0</v>
      </c>
      <c r="AO33" s="145">
        <f t="shared" si="5"/>
        <v>36</v>
      </c>
      <c r="AP33" s="52">
        <v>0</v>
      </c>
      <c r="AQ33" s="52">
        <v>0</v>
      </c>
      <c r="AR33" s="52">
        <v>0</v>
      </c>
      <c r="AS33" s="52">
        <v>0</v>
      </c>
      <c r="AT33" s="55">
        <v>0</v>
      </c>
      <c r="AU33" s="55">
        <v>0</v>
      </c>
      <c r="AV33" s="55">
        <v>0</v>
      </c>
      <c r="AW33" s="55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141">
        <f t="shared" si="2"/>
        <v>36</v>
      </c>
    </row>
    <row r="34" spans="1:59" s="1" customFormat="1" x14ac:dyDescent="0.25">
      <c r="A34" s="334"/>
      <c r="B34" s="268"/>
      <c r="C34" s="328"/>
      <c r="D34" s="11" t="s">
        <v>59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66">
        <v>0</v>
      </c>
      <c r="T34" s="144">
        <v>0</v>
      </c>
      <c r="U34" s="144">
        <v>0</v>
      </c>
      <c r="V34" s="9">
        <f t="shared" si="78"/>
        <v>0</v>
      </c>
      <c r="W34" s="23">
        <v>0</v>
      </c>
      <c r="X34" s="23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26">
        <v>0</v>
      </c>
      <c r="AJ34" s="26">
        <v>0</v>
      </c>
      <c r="AK34" s="31">
        <v>0</v>
      </c>
      <c r="AL34" s="31">
        <v>0</v>
      </c>
      <c r="AM34" s="115">
        <v>0</v>
      </c>
      <c r="AN34" s="115">
        <v>0</v>
      </c>
      <c r="AO34" s="145">
        <f t="shared" si="5"/>
        <v>0</v>
      </c>
      <c r="AP34" s="52">
        <v>0</v>
      </c>
      <c r="AQ34" s="52">
        <v>0</v>
      </c>
      <c r="AR34" s="52">
        <v>0</v>
      </c>
      <c r="AS34" s="52">
        <v>0</v>
      </c>
      <c r="AT34" s="55">
        <v>0</v>
      </c>
      <c r="AU34" s="55">
        <v>0</v>
      </c>
      <c r="AV34" s="55">
        <v>0</v>
      </c>
      <c r="AW34" s="55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141">
        <f t="shared" si="2"/>
        <v>0</v>
      </c>
    </row>
    <row r="35" spans="1:59" ht="15" customHeight="1" x14ac:dyDescent="0.25">
      <c r="A35" s="334"/>
      <c r="B35" s="308" t="s">
        <v>105</v>
      </c>
      <c r="C35" s="255" t="s">
        <v>210</v>
      </c>
      <c r="D35" s="9" t="s">
        <v>58</v>
      </c>
      <c r="E35" s="151">
        <f>E37+E41</f>
        <v>6</v>
      </c>
      <c r="F35" s="151">
        <f t="shared" ref="F35:U35" si="79">F37+F41</f>
        <v>6</v>
      </c>
      <c r="G35" s="151">
        <f t="shared" si="79"/>
        <v>6</v>
      </c>
      <c r="H35" s="151">
        <f t="shared" si="79"/>
        <v>6</v>
      </c>
      <c r="I35" s="151">
        <f t="shared" si="79"/>
        <v>6</v>
      </c>
      <c r="J35" s="151">
        <f t="shared" si="79"/>
        <v>6</v>
      </c>
      <c r="K35" s="151">
        <f t="shared" si="79"/>
        <v>6</v>
      </c>
      <c r="L35" s="151">
        <f t="shared" si="79"/>
        <v>6</v>
      </c>
      <c r="M35" s="151">
        <f t="shared" si="79"/>
        <v>6</v>
      </c>
      <c r="N35" s="151">
        <f t="shared" si="79"/>
        <v>6</v>
      </c>
      <c r="O35" s="151">
        <f t="shared" si="79"/>
        <v>6</v>
      </c>
      <c r="P35" s="151">
        <f t="shared" si="79"/>
        <v>6</v>
      </c>
      <c r="Q35" s="151">
        <f t="shared" si="79"/>
        <v>6</v>
      </c>
      <c r="R35" s="151">
        <f t="shared" si="79"/>
        <v>6</v>
      </c>
      <c r="S35" s="151">
        <f t="shared" si="79"/>
        <v>6</v>
      </c>
      <c r="T35" s="151">
        <f t="shared" si="79"/>
        <v>6</v>
      </c>
      <c r="U35" s="151">
        <f t="shared" si="79"/>
        <v>6</v>
      </c>
      <c r="V35" s="77">
        <f t="shared" si="78"/>
        <v>102</v>
      </c>
      <c r="W35" s="8">
        <v>0</v>
      </c>
      <c r="X35" s="8">
        <v>0</v>
      </c>
      <c r="Y35" s="8">
        <f>Y37+Y39+Y41</f>
        <v>8</v>
      </c>
      <c r="Z35" s="145">
        <f t="shared" ref="Z35:AN35" si="80">Z37+Z39+Z41</f>
        <v>8</v>
      </c>
      <c r="AA35" s="145">
        <f t="shared" si="80"/>
        <v>8</v>
      </c>
      <c r="AB35" s="145">
        <f t="shared" si="80"/>
        <v>8</v>
      </c>
      <c r="AC35" s="145">
        <f t="shared" si="80"/>
        <v>8</v>
      </c>
      <c r="AD35" s="145">
        <f t="shared" si="80"/>
        <v>8</v>
      </c>
      <c r="AE35" s="145">
        <f t="shared" si="80"/>
        <v>8</v>
      </c>
      <c r="AF35" s="145">
        <f t="shared" si="80"/>
        <v>8</v>
      </c>
      <c r="AG35" s="145">
        <f t="shared" si="80"/>
        <v>8</v>
      </c>
      <c r="AH35" s="145">
        <f t="shared" si="80"/>
        <v>8</v>
      </c>
      <c r="AI35" s="145">
        <f t="shared" si="80"/>
        <v>0</v>
      </c>
      <c r="AJ35" s="145">
        <f t="shared" si="80"/>
        <v>36</v>
      </c>
      <c r="AK35" s="145">
        <f t="shared" si="80"/>
        <v>0</v>
      </c>
      <c r="AL35" s="145">
        <f t="shared" si="80"/>
        <v>36</v>
      </c>
      <c r="AM35" s="145">
        <f t="shared" si="80"/>
        <v>0</v>
      </c>
      <c r="AN35" s="145">
        <f t="shared" si="80"/>
        <v>0</v>
      </c>
      <c r="AO35" s="145">
        <f t="shared" si="5"/>
        <v>152</v>
      </c>
      <c r="AP35" s="145">
        <v>0</v>
      </c>
      <c r="AQ35" s="145">
        <v>0</v>
      </c>
      <c r="AR35" s="145">
        <v>0</v>
      </c>
      <c r="AS35" s="145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141">
        <f t="shared" si="2"/>
        <v>254</v>
      </c>
    </row>
    <row r="36" spans="1:59" x14ac:dyDescent="0.25">
      <c r="A36" s="334"/>
      <c r="B36" s="309"/>
      <c r="C36" s="256"/>
      <c r="D36" s="9" t="s">
        <v>59</v>
      </c>
      <c r="E36" s="151">
        <f>E38</f>
        <v>3</v>
      </c>
      <c r="F36" s="151">
        <f t="shared" ref="F36:U36" si="81">F38</f>
        <v>3</v>
      </c>
      <c r="G36" s="151">
        <f t="shared" si="81"/>
        <v>3</v>
      </c>
      <c r="H36" s="151">
        <f t="shared" si="81"/>
        <v>3</v>
      </c>
      <c r="I36" s="151">
        <f t="shared" si="81"/>
        <v>3</v>
      </c>
      <c r="J36" s="151">
        <f t="shared" si="81"/>
        <v>3</v>
      </c>
      <c r="K36" s="151">
        <f t="shared" si="81"/>
        <v>3</v>
      </c>
      <c r="L36" s="151">
        <f t="shared" si="81"/>
        <v>3</v>
      </c>
      <c r="M36" s="151">
        <f t="shared" si="81"/>
        <v>3</v>
      </c>
      <c r="N36" s="151">
        <f t="shared" si="81"/>
        <v>3</v>
      </c>
      <c r="O36" s="151">
        <f t="shared" si="81"/>
        <v>3</v>
      </c>
      <c r="P36" s="151">
        <f t="shared" si="81"/>
        <v>3</v>
      </c>
      <c r="Q36" s="151">
        <f t="shared" si="81"/>
        <v>3</v>
      </c>
      <c r="R36" s="151">
        <f t="shared" si="81"/>
        <v>3</v>
      </c>
      <c r="S36" s="151">
        <f t="shared" si="81"/>
        <v>3</v>
      </c>
      <c r="T36" s="151">
        <f t="shared" si="81"/>
        <v>3</v>
      </c>
      <c r="U36" s="151">
        <f t="shared" si="81"/>
        <v>3</v>
      </c>
      <c r="V36" s="77">
        <f t="shared" si="78"/>
        <v>51</v>
      </c>
      <c r="W36" s="8">
        <v>0</v>
      </c>
      <c r="X36" s="8">
        <v>0</v>
      </c>
      <c r="Y36" s="8">
        <f>Y38</f>
        <v>4</v>
      </c>
      <c r="Z36" s="145">
        <f t="shared" ref="Z36:AN36" si="82">Z38</f>
        <v>4</v>
      </c>
      <c r="AA36" s="145">
        <f t="shared" si="82"/>
        <v>4</v>
      </c>
      <c r="AB36" s="145">
        <f t="shared" si="82"/>
        <v>4</v>
      </c>
      <c r="AC36" s="145">
        <f t="shared" si="82"/>
        <v>4</v>
      </c>
      <c r="AD36" s="145">
        <f t="shared" si="82"/>
        <v>4</v>
      </c>
      <c r="AE36" s="145">
        <f t="shared" si="82"/>
        <v>4</v>
      </c>
      <c r="AF36" s="145">
        <f t="shared" si="82"/>
        <v>4</v>
      </c>
      <c r="AG36" s="145">
        <f t="shared" si="82"/>
        <v>4</v>
      </c>
      <c r="AH36" s="145">
        <f t="shared" si="82"/>
        <v>4</v>
      </c>
      <c r="AI36" s="145">
        <f t="shared" si="82"/>
        <v>0</v>
      </c>
      <c r="AJ36" s="145">
        <f t="shared" si="82"/>
        <v>0</v>
      </c>
      <c r="AK36" s="145">
        <f t="shared" si="82"/>
        <v>0</v>
      </c>
      <c r="AL36" s="145">
        <f t="shared" si="82"/>
        <v>0</v>
      </c>
      <c r="AM36" s="145">
        <f t="shared" si="82"/>
        <v>0</v>
      </c>
      <c r="AN36" s="145">
        <f t="shared" si="82"/>
        <v>0</v>
      </c>
      <c r="AO36" s="145">
        <f t="shared" si="5"/>
        <v>40</v>
      </c>
      <c r="AP36" s="145">
        <v>0</v>
      </c>
      <c r="AQ36" s="145">
        <v>0</v>
      </c>
      <c r="AR36" s="145">
        <v>0</v>
      </c>
      <c r="AS36" s="145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141">
        <f t="shared" si="2"/>
        <v>91</v>
      </c>
    </row>
    <row r="37" spans="1:59" ht="15" customHeight="1" x14ac:dyDescent="0.25">
      <c r="A37" s="334"/>
      <c r="B37" s="267" t="s">
        <v>106</v>
      </c>
      <c r="C37" s="284" t="s">
        <v>210</v>
      </c>
      <c r="D37" s="11" t="s">
        <v>58</v>
      </c>
      <c r="E37" s="149">
        <v>6</v>
      </c>
      <c r="F37" s="149">
        <v>6</v>
      </c>
      <c r="G37" s="149">
        <v>6</v>
      </c>
      <c r="H37" s="149">
        <v>6</v>
      </c>
      <c r="I37" s="149">
        <v>6</v>
      </c>
      <c r="J37" s="149">
        <v>6</v>
      </c>
      <c r="K37" s="149">
        <v>6</v>
      </c>
      <c r="L37" s="149">
        <v>6</v>
      </c>
      <c r="M37" s="149">
        <v>6</v>
      </c>
      <c r="N37" s="149">
        <v>6</v>
      </c>
      <c r="O37" s="149">
        <v>6</v>
      </c>
      <c r="P37" s="149">
        <v>6</v>
      </c>
      <c r="Q37" s="149">
        <v>6</v>
      </c>
      <c r="R37" s="149">
        <v>6</v>
      </c>
      <c r="S37" s="149">
        <v>6</v>
      </c>
      <c r="T37" s="149">
        <v>6</v>
      </c>
      <c r="U37" s="149">
        <v>6</v>
      </c>
      <c r="V37" s="77">
        <f t="shared" si="78"/>
        <v>102</v>
      </c>
      <c r="W37" s="23">
        <v>0</v>
      </c>
      <c r="X37" s="23">
        <v>0</v>
      </c>
      <c r="Y37" s="47">
        <v>8</v>
      </c>
      <c r="Z37" s="47">
        <v>8</v>
      </c>
      <c r="AA37" s="47">
        <v>8</v>
      </c>
      <c r="AB37" s="47">
        <v>8</v>
      </c>
      <c r="AC37" s="47">
        <v>8</v>
      </c>
      <c r="AD37" s="47">
        <v>8</v>
      </c>
      <c r="AE37" s="47">
        <v>8</v>
      </c>
      <c r="AF37" s="47">
        <v>8</v>
      </c>
      <c r="AG37" s="47">
        <v>8</v>
      </c>
      <c r="AH37" s="47">
        <v>8</v>
      </c>
      <c r="AI37" s="39">
        <v>0</v>
      </c>
      <c r="AJ37" s="39">
        <v>0</v>
      </c>
      <c r="AK37" s="38">
        <v>0</v>
      </c>
      <c r="AL37" s="38">
        <v>0</v>
      </c>
      <c r="AM37" s="87">
        <v>0</v>
      </c>
      <c r="AN37" s="87">
        <v>0</v>
      </c>
      <c r="AO37" s="145">
        <f t="shared" si="5"/>
        <v>80</v>
      </c>
      <c r="AP37" s="52">
        <v>0</v>
      </c>
      <c r="AQ37" s="52">
        <v>0</v>
      </c>
      <c r="AR37" s="52">
        <v>0</v>
      </c>
      <c r="AS37" s="52">
        <v>0</v>
      </c>
      <c r="AT37" s="56">
        <v>0</v>
      </c>
      <c r="AU37" s="56">
        <v>0</v>
      </c>
      <c r="AV37" s="56">
        <v>0</v>
      </c>
      <c r="AW37" s="56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141">
        <f t="shared" si="2"/>
        <v>182</v>
      </c>
    </row>
    <row r="38" spans="1:59" x14ac:dyDescent="0.25">
      <c r="A38" s="334"/>
      <c r="B38" s="268"/>
      <c r="C38" s="285"/>
      <c r="D38" s="11" t="s">
        <v>59</v>
      </c>
      <c r="E38" s="147">
        <v>3</v>
      </c>
      <c r="F38" s="147">
        <v>3</v>
      </c>
      <c r="G38" s="147">
        <v>3</v>
      </c>
      <c r="H38" s="147">
        <v>3</v>
      </c>
      <c r="I38" s="147">
        <v>3</v>
      </c>
      <c r="J38" s="147">
        <v>3</v>
      </c>
      <c r="K38" s="147">
        <v>3</v>
      </c>
      <c r="L38" s="147">
        <v>3</v>
      </c>
      <c r="M38" s="147">
        <v>3</v>
      </c>
      <c r="N38" s="147">
        <v>3</v>
      </c>
      <c r="O38" s="147">
        <v>3</v>
      </c>
      <c r="P38" s="147">
        <v>3</v>
      </c>
      <c r="Q38" s="147">
        <v>3</v>
      </c>
      <c r="R38" s="147">
        <v>3</v>
      </c>
      <c r="S38" s="147">
        <v>3</v>
      </c>
      <c r="T38" s="147">
        <v>3</v>
      </c>
      <c r="U38" s="147">
        <v>3</v>
      </c>
      <c r="V38" s="77">
        <f t="shared" si="78"/>
        <v>51</v>
      </c>
      <c r="W38" s="23">
        <v>0</v>
      </c>
      <c r="X38" s="23">
        <v>0</v>
      </c>
      <c r="Y38" s="48">
        <v>4</v>
      </c>
      <c r="Z38" s="144">
        <v>4</v>
      </c>
      <c r="AA38" s="144">
        <v>4</v>
      </c>
      <c r="AB38" s="144">
        <v>4</v>
      </c>
      <c r="AC38" s="144">
        <v>4</v>
      </c>
      <c r="AD38" s="144">
        <v>4</v>
      </c>
      <c r="AE38" s="144">
        <v>4</v>
      </c>
      <c r="AF38" s="144">
        <v>4</v>
      </c>
      <c r="AG38" s="144">
        <v>4</v>
      </c>
      <c r="AH38" s="144">
        <v>4</v>
      </c>
      <c r="AI38" s="39">
        <v>0</v>
      </c>
      <c r="AJ38" s="39">
        <v>0</v>
      </c>
      <c r="AK38" s="38">
        <v>0</v>
      </c>
      <c r="AL38" s="31">
        <v>0</v>
      </c>
      <c r="AM38" s="115">
        <v>0</v>
      </c>
      <c r="AN38" s="115">
        <v>0</v>
      </c>
      <c r="AO38" s="145">
        <f t="shared" si="5"/>
        <v>40</v>
      </c>
      <c r="AP38" s="52">
        <v>0</v>
      </c>
      <c r="AQ38" s="52">
        <v>0</v>
      </c>
      <c r="AR38" s="52">
        <v>0</v>
      </c>
      <c r="AS38" s="52">
        <v>0</v>
      </c>
      <c r="AT38" s="56">
        <v>0</v>
      </c>
      <c r="AU38" s="56">
        <v>0</v>
      </c>
      <c r="AV38" s="56">
        <v>0</v>
      </c>
      <c r="AW38" s="56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141">
        <f t="shared" si="2"/>
        <v>91</v>
      </c>
    </row>
    <row r="39" spans="1:59" s="1" customFormat="1" x14ac:dyDescent="0.25">
      <c r="A39" s="334"/>
      <c r="B39" s="265" t="s">
        <v>103</v>
      </c>
      <c r="C39" s="327" t="s">
        <v>104</v>
      </c>
      <c r="D39" s="139" t="s">
        <v>58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9">
        <v>0</v>
      </c>
      <c r="V39" s="141">
        <f t="shared" si="78"/>
        <v>0</v>
      </c>
      <c r="W39" s="23">
        <v>0</v>
      </c>
      <c r="X39" s="23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39">
        <v>0</v>
      </c>
      <c r="AJ39" s="39">
        <v>36</v>
      </c>
      <c r="AK39" s="38">
        <v>0</v>
      </c>
      <c r="AL39" s="38">
        <v>0</v>
      </c>
      <c r="AM39" s="87">
        <v>0</v>
      </c>
      <c r="AN39" s="87">
        <v>0</v>
      </c>
      <c r="AO39" s="145">
        <f t="shared" si="5"/>
        <v>36</v>
      </c>
      <c r="AP39" s="52">
        <v>0</v>
      </c>
      <c r="AQ39" s="52">
        <v>0</v>
      </c>
      <c r="AR39" s="52">
        <v>0</v>
      </c>
      <c r="AS39" s="52">
        <v>0</v>
      </c>
      <c r="AT39" s="56">
        <v>0</v>
      </c>
      <c r="AU39" s="56">
        <v>0</v>
      </c>
      <c r="AV39" s="56">
        <v>0</v>
      </c>
      <c r="AW39" s="56">
        <v>0</v>
      </c>
      <c r="AX39" s="144">
        <v>0</v>
      </c>
      <c r="AY39" s="144">
        <v>0</v>
      </c>
      <c r="AZ39" s="144">
        <v>0</v>
      </c>
      <c r="BA39" s="144">
        <v>0</v>
      </c>
      <c r="BB39" s="144">
        <v>0</v>
      </c>
      <c r="BC39" s="144">
        <v>0</v>
      </c>
      <c r="BD39" s="144">
        <v>0</v>
      </c>
      <c r="BE39" s="144">
        <v>0</v>
      </c>
      <c r="BF39" s="144">
        <v>0</v>
      </c>
      <c r="BG39" s="141">
        <f t="shared" si="2"/>
        <v>36</v>
      </c>
    </row>
    <row r="40" spans="1:59" s="1" customFormat="1" x14ac:dyDescent="0.25">
      <c r="A40" s="334"/>
      <c r="B40" s="306"/>
      <c r="C40" s="328"/>
      <c r="D40" s="139" t="s">
        <v>59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1">
        <f t="shared" si="78"/>
        <v>0</v>
      </c>
      <c r="W40" s="23">
        <v>0</v>
      </c>
      <c r="X40" s="23">
        <v>0</v>
      </c>
      <c r="Y40" s="144">
        <v>0</v>
      </c>
      <c r="Z40" s="144">
        <v>0</v>
      </c>
      <c r="AA40" s="144">
        <v>0</v>
      </c>
      <c r="AB40" s="144">
        <v>0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26">
        <v>0</v>
      </c>
      <c r="AJ40" s="26">
        <v>0</v>
      </c>
      <c r="AK40" s="31">
        <v>0</v>
      </c>
      <c r="AL40" s="31">
        <v>0</v>
      </c>
      <c r="AM40" s="115">
        <v>0</v>
      </c>
      <c r="AN40" s="115">
        <v>0</v>
      </c>
      <c r="AO40" s="145">
        <f t="shared" si="5"/>
        <v>0</v>
      </c>
      <c r="AP40" s="52">
        <v>0</v>
      </c>
      <c r="AQ40" s="52">
        <v>0</v>
      </c>
      <c r="AR40" s="52">
        <v>0</v>
      </c>
      <c r="AS40" s="52">
        <v>0</v>
      </c>
      <c r="AT40" s="56">
        <v>0</v>
      </c>
      <c r="AU40" s="56">
        <v>0</v>
      </c>
      <c r="AV40" s="56">
        <v>0</v>
      </c>
      <c r="AW40" s="56">
        <v>0</v>
      </c>
      <c r="AX40" s="144">
        <v>0</v>
      </c>
      <c r="AY40" s="144">
        <v>0</v>
      </c>
      <c r="AZ40" s="144">
        <v>0</v>
      </c>
      <c r="BA40" s="144">
        <v>0</v>
      </c>
      <c r="BB40" s="144">
        <v>0</v>
      </c>
      <c r="BC40" s="144">
        <v>0</v>
      </c>
      <c r="BD40" s="144">
        <v>0</v>
      </c>
      <c r="BE40" s="144">
        <v>0</v>
      </c>
      <c r="BF40" s="144">
        <v>0</v>
      </c>
      <c r="BG40" s="141">
        <f t="shared" si="2"/>
        <v>0</v>
      </c>
    </row>
    <row r="41" spans="1:59" s="1" customFormat="1" x14ac:dyDescent="0.25">
      <c r="A41" s="334"/>
      <c r="B41" s="267" t="s">
        <v>114</v>
      </c>
      <c r="C41" s="327" t="s">
        <v>113</v>
      </c>
      <c r="D41" s="139" t="s">
        <v>58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47">
        <v>0</v>
      </c>
      <c r="R41" s="144">
        <v>0</v>
      </c>
      <c r="S41" s="144">
        <v>0</v>
      </c>
      <c r="T41" s="144">
        <v>0</v>
      </c>
      <c r="U41" s="144">
        <v>0</v>
      </c>
      <c r="V41" s="77">
        <f t="shared" si="78"/>
        <v>0</v>
      </c>
      <c r="W41" s="23">
        <v>0</v>
      </c>
      <c r="X41" s="23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39">
        <v>0</v>
      </c>
      <c r="AJ41" s="39">
        <v>0</v>
      </c>
      <c r="AK41" s="38">
        <v>0</v>
      </c>
      <c r="AL41" s="38">
        <v>36</v>
      </c>
      <c r="AM41" s="87">
        <v>0</v>
      </c>
      <c r="AN41" s="87">
        <v>0</v>
      </c>
      <c r="AO41" s="145">
        <f t="shared" si="5"/>
        <v>36</v>
      </c>
      <c r="AP41" s="52">
        <v>0</v>
      </c>
      <c r="AQ41" s="52">
        <v>0</v>
      </c>
      <c r="AR41" s="52">
        <v>0</v>
      </c>
      <c r="AS41" s="52">
        <v>0</v>
      </c>
      <c r="AT41" s="56">
        <v>0</v>
      </c>
      <c r="AU41" s="56">
        <v>0</v>
      </c>
      <c r="AV41" s="56">
        <v>0</v>
      </c>
      <c r="AW41" s="56">
        <v>0</v>
      </c>
      <c r="AX41" s="144">
        <v>0</v>
      </c>
      <c r="AY41" s="144">
        <v>0</v>
      </c>
      <c r="AZ41" s="144">
        <v>0</v>
      </c>
      <c r="BA41" s="144">
        <v>0</v>
      </c>
      <c r="BB41" s="144">
        <v>0</v>
      </c>
      <c r="BC41" s="144">
        <v>0</v>
      </c>
      <c r="BD41" s="144">
        <v>0</v>
      </c>
      <c r="BE41" s="144">
        <v>0</v>
      </c>
      <c r="BF41" s="144">
        <v>0</v>
      </c>
      <c r="BG41" s="141">
        <f t="shared" si="2"/>
        <v>36</v>
      </c>
    </row>
    <row r="42" spans="1:59" s="1" customFormat="1" x14ac:dyDescent="0.25">
      <c r="A42" s="334"/>
      <c r="B42" s="268"/>
      <c r="C42" s="328"/>
      <c r="D42" s="139" t="s">
        <v>59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4">
        <v>0</v>
      </c>
      <c r="R42" s="144">
        <v>0</v>
      </c>
      <c r="S42" s="166">
        <v>0</v>
      </c>
      <c r="T42" s="144">
        <v>0</v>
      </c>
      <c r="U42" s="144">
        <v>0</v>
      </c>
      <c r="V42" s="77">
        <f t="shared" si="78"/>
        <v>0</v>
      </c>
      <c r="W42" s="23">
        <v>0</v>
      </c>
      <c r="X42" s="23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26">
        <v>0</v>
      </c>
      <c r="AJ42" s="26">
        <v>0</v>
      </c>
      <c r="AK42" s="31">
        <v>0</v>
      </c>
      <c r="AL42" s="31">
        <v>0</v>
      </c>
      <c r="AM42" s="115">
        <v>0</v>
      </c>
      <c r="AN42" s="115">
        <v>0</v>
      </c>
      <c r="AO42" s="145">
        <f t="shared" si="5"/>
        <v>0</v>
      </c>
      <c r="AP42" s="52">
        <v>0</v>
      </c>
      <c r="AQ42" s="52">
        <v>0</v>
      </c>
      <c r="AR42" s="52">
        <v>0</v>
      </c>
      <c r="AS42" s="52">
        <v>0</v>
      </c>
      <c r="AT42" s="55">
        <v>0</v>
      </c>
      <c r="AU42" s="55">
        <v>0</v>
      </c>
      <c r="AV42" s="55">
        <v>0</v>
      </c>
      <c r="AW42" s="55">
        <v>0</v>
      </c>
      <c r="AX42" s="144">
        <v>0</v>
      </c>
      <c r="AY42" s="144">
        <v>0</v>
      </c>
      <c r="AZ42" s="144">
        <v>0</v>
      </c>
      <c r="BA42" s="144">
        <v>0</v>
      </c>
      <c r="BB42" s="144">
        <v>0</v>
      </c>
      <c r="BC42" s="144">
        <v>0</v>
      </c>
      <c r="BD42" s="144">
        <v>0</v>
      </c>
      <c r="BE42" s="144">
        <v>0</v>
      </c>
      <c r="BF42" s="144">
        <v>0</v>
      </c>
      <c r="BG42" s="141">
        <f t="shared" si="2"/>
        <v>0</v>
      </c>
    </row>
    <row r="43" spans="1:59" s="1" customFormat="1" x14ac:dyDescent="0.25">
      <c r="A43" s="334"/>
      <c r="B43" s="79" t="s">
        <v>116</v>
      </c>
      <c r="C43" s="329" t="s">
        <v>168</v>
      </c>
      <c r="D43" s="330"/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77">
        <f t="shared" si="78"/>
        <v>0</v>
      </c>
      <c r="W43" s="138">
        <v>0</v>
      </c>
      <c r="X43" s="138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151">
        <v>0</v>
      </c>
      <c r="AF43" s="151">
        <v>0</v>
      </c>
      <c r="AG43" s="151">
        <v>0</v>
      </c>
      <c r="AH43" s="151">
        <v>0</v>
      </c>
      <c r="AI43" s="151">
        <v>0</v>
      </c>
      <c r="AJ43" s="151">
        <v>0</v>
      </c>
      <c r="AK43" s="151">
        <v>0</v>
      </c>
      <c r="AL43" s="151">
        <v>0</v>
      </c>
      <c r="AM43" s="151">
        <v>0</v>
      </c>
      <c r="AN43" s="151">
        <v>0</v>
      </c>
      <c r="AO43" s="145">
        <f t="shared" si="5"/>
        <v>0</v>
      </c>
      <c r="AP43" s="167">
        <v>36</v>
      </c>
      <c r="AQ43" s="167">
        <v>36</v>
      </c>
      <c r="AR43" s="167">
        <v>36</v>
      </c>
      <c r="AS43" s="167">
        <v>36</v>
      </c>
      <c r="AT43" s="55">
        <v>0</v>
      </c>
      <c r="AU43" s="55">
        <v>0</v>
      </c>
      <c r="AV43" s="55">
        <v>0</v>
      </c>
      <c r="AW43" s="55">
        <v>0</v>
      </c>
      <c r="AX43" s="144">
        <v>0</v>
      </c>
      <c r="AY43" s="144">
        <v>0</v>
      </c>
      <c r="AZ43" s="144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1">
        <f>SUM(AP43:AS43)</f>
        <v>144</v>
      </c>
    </row>
    <row r="44" spans="1:59" s="1" customFormat="1" x14ac:dyDescent="0.25">
      <c r="A44" s="334"/>
      <c r="B44" s="12" t="s">
        <v>155</v>
      </c>
      <c r="C44" s="329" t="s">
        <v>156</v>
      </c>
      <c r="D44" s="330"/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77">
        <f t="shared" si="78"/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145">
        <v>0</v>
      </c>
      <c r="AN44" s="145">
        <v>0</v>
      </c>
      <c r="AO44" s="145">
        <f t="shared" si="5"/>
        <v>0</v>
      </c>
      <c r="AP44" s="89">
        <v>0</v>
      </c>
      <c r="AQ44" s="89">
        <v>0</v>
      </c>
      <c r="AR44" s="138">
        <v>0</v>
      </c>
      <c r="AS44" s="138">
        <v>0</v>
      </c>
      <c r="AT44" s="138">
        <v>0</v>
      </c>
      <c r="AU44" s="138">
        <v>0</v>
      </c>
      <c r="AV44" s="138">
        <v>0</v>
      </c>
      <c r="AW44" s="13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141">
        <f t="shared" si="2"/>
        <v>0</v>
      </c>
    </row>
    <row r="45" spans="1:59" x14ac:dyDescent="0.25">
      <c r="A45" s="335"/>
      <c r="B45" s="286" t="s">
        <v>68</v>
      </c>
      <c r="C45" s="286"/>
      <c r="D45" s="286"/>
      <c r="E45" s="9">
        <f t="shared" ref="E45:U45" si="83">E7+E15</f>
        <v>36</v>
      </c>
      <c r="F45" s="77">
        <f t="shared" si="83"/>
        <v>36</v>
      </c>
      <c r="G45" s="77">
        <f t="shared" si="83"/>
        <v>36</v>
      </c>
      <c r="H45" s="77">
        <f t="shared" si="83"/>
        <v>36</v>
      </c>
      <c r="I45" s="77">
        <f t="shared" si="83"/>
        <v>36</v>
      </c>
      <c r="J45" s="77">
        <f t="shared" si="83"/>
        <v>36</v>
      </c>
      <c r="K45" s="77">
        <f t="shared" si="83"/>
        <v>36</v>
      </c>
      <c r="L45" s="77">
        <f t="shared" si="83"/>
        <v>36</v>
      </c>
      <c r="M45" s="77">
        <f t="shared" si="83"/>
        <v>36</v>
      </c>
      <c r="N45" s="77">
        <f t="shared" si="83"/>
        <v>36</v>
      </c>
      <c r="O45" s="77">
        <f t="shared" si="83"/>
        <v>36</v>
      </c>
      <c r="P45" s="77">
        <f t="shared" si="83"/>
        <v>36</v>
      </c>
      <c r="Q45" s="77">
        <f t="shared" si="83"/>
        <v>36</v>
      </c>
      <c r="R45" s="77">
        <f t="shared" si="83"/>
        <v>36</v>
      </c>
      <c r="S45" s="77">
        <f t="shared" si="83"/>
        <v>36</v>
      </c>
      <c r="T45" s="77">
        <f t="shared" si="83"/>
        <v>36</v>
      </c>
      <c r="U45" s="77">
        <f t="shared" si="83"/>
        <v>36</v>
      </c>
      <c r="V45" s="77">
        <f t="shared" si="78"/>
        <v>612</v>
      </c>
      <c r="W45" s="9">
        <v>0</v>
      </c>
      <c r="X45" s="77">
        <v>0</v>
      </c>
      <c r="Y45" s="77">
        <f t="shared" ref="Y45:AL45" si="84">Y7+Y15</f>
        <v>36</v>
      </c>
      <c r="Z45" s="77">
        <f t="shared" si="84"/>
        <v>36</v>
      </c>
      <c r="AA45" s="77">
        <f t="shared" si="84"/>
        <v>36</v>
      </c>
      <c r="AB45" s="77">
        <f t="shared" si="84"/>
        <v>36</v>
      </c>
      <c r="AC45" s="77">
        <f t="shared" si="84"/>
        <v>36</v>
      </c>
      <c r="AD45" s="77">
        <f t="shared" si="84"/>
        <v>36</v>
      </c>
      <c r="AE45" s="77">
        <f t="shared" si="84"/>
        <v>36</v>
      </c>
      <c r="AF45" s="77">
        <f t="shared" si="84"/>
        <v>36</v>
      </c>
      <c r="AG45" s="77">
        <f t="shared" si="84"/>
        <v>36</v>
      </c>
      <c r="AH45" s="77">
        <f t="shared" si="84"/>
        <v>36</v>
      </c>
      <c r="AI45" s="77">
        <f t="shared" si="84"/>
        <v>36</v>
      </c>
      <c r="AJ45" s="77">
        <f t="shared" si="84"/>
        <v>36</v>
      </c>
      <c r="AK45" s="77">
        <f t="shared" si="84"/>
        <v>36</v>
      </c>
      <c r="AL45" s="77">
        <f t="shared" si="84"/>
        <v>36</v>
      </c>
      <c r="AM45" s="9">
        <f>AM43+AM44</f>
        <v>0</v>
      </c>
      <c r="AN45" s="77">
        <f t="shared" ref="AN45:AW45" si="85">AN43+AN44</f>
        <v>0</v>
      </c>
      <c r="AO45" s="145">
        <f t="shared" si="5"/>
        <v>504</v>
      </c>
      <c r="AP45" s="141">
        <f t="shared" si="85"/>
        <v>36</v>
      </c>
      <c r="AQ45" s="77">
        <f t="shared" si="85"/>
        <v>36</v>
      </c>
      <c r="AR45" s="77">
        <f t="shared" si="85"/>
        <v>36</v>
      </c>
      <c r="AS45" s="77">
        <f t="shared" si="85"/>
        <v>36</v>
      </c>
      <c r="AT45" s="77">
        <f t="shared" si="85"/>
        <v>0</v>
      </c>
      <c r="AU45" s="77">
        <f t="shared" si="85"/>
        <v>0</v>
      </c>
      <c r="AV45" s="77">
        <f t="shared" si="85"/>
        <v>0</v>
      </c>
      <c r="AW45" s="77">
        <f t="shared" si="85"/>
        <v>0</v>
      </c>
      <c r="AX45" s="145">
        <v>0</v>
      </c>
      <c r="AY45" s="145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1">
        <f>V45+AO45</f>
        <v>1116</v>
      </c>
    </row>
    <row r="46" spans="1:59" x14ac:dyDescent="0.25">
      <c r="A46" s="13"/>
      <c r="B46" s="286" t="s">
        <v>69</v>
      </c>
      <c r="C46" s="286"/>
      <c r="D46" s="286"/>
      <c r="E46" s="155">
        <f t="shared" ref="E46:U46" si="86">E8+E16</f>
        <v>18</v>
      </c>
      <c r="F46" s="155">
        <f t="shared" si="86"/>
        <v>18</v>
      </c>
      <c r="G46" s="155">
        <f t="shared" si="86"/>
        <v>18</v>
      </c>
      <c r="H46" s="155">
        <f t="shared" si="86"/>
        <v>18</v>
      </c>
      <c r="I46" s="155">
        <f t="shared" si="86"/>
        <v>18</v>
      </c>
      <c r="J46" s="155">
        <f t="shared" si="86"/>
        <v>18</v>
      </c>
      <c r="K46" s="155">
        <f t="shared" si="86"/>
        <v>18</v>
      </c>
      <c r="L46" s="155">
        <f t="shared" si="86"/>
        <v>18</v>
      </c>
      <c r="M46" s="155">
        <f t="shared" si="86"/>
        <v>18</v>
      </c>
      <c r="N46" s="155">
        <f t="shared" si="86"/>
        <v>18</v>
      </c>
      <c r="O46" s="155">
        <f t="shared" si="86"/>
        <v>18</v>
      </c>
      <c r="P46" s="155">
        <f t="shared" si="86"/>
        <v>18</v>
      </c>
      <c r="Q46" s="155">
        <f t="shared" si="86"/>
        <v>18</v>
      </c>
      <c r="R46" s="155">
        <f t="shared" si="86"/>
        <v>18</v>
      </c>
      <c r="S46" s="155">
        <f t="shared" si="86"/>
        <v>18</v>
      </c>
      <c r="T46" s="155">
        <f t="shared" si="86"/>
        <v>18</v>
      </c>
      <c r="U46" s="155">
        <f t="shared" si="86"/>
        <v>18</v>
      </c>
      <c r="V46" s="77">
        <f t="shared" si="78"/>
        <v>306</v>
      </c>
      <c r="W46" s="77">
        <v>0</v>
      </c>
      <c r="X46" s="77">
        <v>0</v>
      </c>
      <c r="Y46" s="155">
        <f t="shared" ref="Y46:AL46" si="87">Y8+Y16</f>
        <v>18</v>
      </c>
      <c r="Z46" s="155">
        <f t="shared" si="87"/>
        <v>18</v>
      </c>
      <c r="AA46" s="155">
        <f t="shared" si="87"/>
        <v>18</v>
      </c>
      <c r="AB46" s="155">
        <f t="shared" si="87"/>
        <v>18</v>
      </c>
      <c r="AC46" s="155">
        <f t="shared" si="87"/>
        <v>18</v>
      </c>
      <c r="AD46" s="155">
        <f t="shared" si="87"/>
        <v>18</v>
      </c>
      <c r="AE46" s="155">
        <f t="shared" si="87"/>
        <v>18</v>
      </c>
      <c r="AF46" s="155">
        <f t="shared" si="87"/>
        <v>18</v>
      </c>
      <c r="AG46" s="155">
        <f t="shared" si="87"/>
        <v>18</v>
      </c>
      <c r="AH46" s="155">
        <f t="shared" si="87"/>
        <v>18</v>
      </c>
      <c r="AI46" s="15">
        <f t="shared" si="87"/>
        <v>0</v>
      </c>
      <c r="AJ46" s="15">
        <f t="shared" si="87"/>
        <v>0</v>
      </c>
      <c r="AK46" s="15">
        <f t="shared" si="87"/>
        <v>0</v>
      </c>
      <c r="AL46" s="15">
        <f t="shared" si="87"/>
        <v>0</v>
      </c>
      <c r="AM46" s="15">
        <v>0</v>
      </c>
      <c r="AN46" s="15">
        <v>0</v>
      </c>
      <c r="AO46" s="145">
        <f t="shared" si="5"/>
        <v>180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45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1">
        <f t="shared" ref="BG46:BG47" si="88">V46+AO46</f>
        <v>486</v>
      </c>
    </row>
    <row r="47" spans="1:59" x14ac:dyDescent="0.25">
      <c r="A47" s="13"/>
      <c r="B47" s="286" t="s">
        <v>70</v>
      </c>
      <c r="C47" s="286"/>
      <c r="D47" s="286"/>
      <c r="E47" s="15">
        <f>E45+E46</f>
        <v>54</v>
      </c>
      <c r="F47" s="15">
        <f t="shared" ref="F47:AW47" si="89">F45+F46</f>
        <v>54</v>
      </c>
      <c r="G47" s="15">
        <f t="shared" si="89"/>
        <v>54</v>
      </c>
      <c r="H47" s="15">
        <f t="shared" si="89"/>
        <v>54</v>
      </c>
      <c r="I47" s="15">
        <f t="shared" si="89"/>
        <v>54</v>
      </c>
      <c r="J47" s="15">
        <f t="shared" si="89"/>
        <v>54</v>
      </c>
      <c r="K47" s="15">
        <f t="shared" si="89"/>
        <v>54</v>
      </c>
      <c r="L47" s="15">
        <f t="shared" si="89"/>
        <v>54</v>
      </c>
      <c r="M47" s="15">
        <f t="shared" si="89"/>
        <v>54</v>
      </c>
      <c r="N47" s="15">
        <f t="shared" si="89"/>
        <v>54</v>
      </c>
      <c r="O47" s="15">
        <f t="shared" si="89"/>
        <v>54</v>
      </c>
      <c r="P47" s="15">
        <f t="shared" si="89"/>
        <v>54</v>
      </c>
      <c r="Q47" s="15">
        <f t="shared" si="89"/>
        <v>54</v>
      </c>
      <c r="R47" s="15">
        <f t="shared" si="89"/>
        <v>54</v>
      </c>
      <c r="S47" s="15">
        <f t="shared" si="89"/>
        <v>54</v>
      </c>
      <c r="T47" s="15">
        <f t="shared" si="89"/>
        <v>54</v>
      </c>
      <c r="U47" s="15">
        <f t="shared" si="89"/>
        <v>54</v>
      </c>
      <c r="V47" s="77">
        <f t="shared" si="78"/>
        <v>918</v>
      </c>
      <c r="W47" s="77">
        <v>0</v>
      </c>
      <c r="X47" s="77">
        <v>0</v>
      </c>
      <c r="Y47" s="15">
        <f t="shared" si="89"/>
        <v>54</v>
      </c>
      <c r="Z47" s="15">
        <f t="shared" si="89"/>
        <v>54</v>
      </c>
      <c r="AA47" s="15">
        <f t="shared" si="89"/>
        <v>54</v>
      </c>
      <c r="AB47" s="15">
        <f t="shared" si="89"/>
        <v>54</v>
      </c>
      <c r="AC47" s="15">
        <f t="shared" si="89"/>
        <v>54</v>
      </c>
      <c r="AD47" s="15">
        <f t="shared" si="89"/>
        <v>54</v>
      </c>
      <c r="AE47" s="15">
        <f t="shared" si="89"/>
        <v>54</v>
      </c>
      <c r="AF47" s="15">
        <f t="shared" si="89"/>
        <v>54</v>
      </c>
      <c r="AG47" s="15">
        <f t="shared" si="89"/>
        <v>54</v>
      </c>
      <c r="AH47" s="15">
        <f t="shared" si="89"/>
        <v>54</v>
      </c>
      <c r="AI47" s="15">
        <f t="shared" si="89"/>
        <v>36</v>
      </c>
      <c r="AJ47" s="15">
        <f t="shared" si="89"/>
        <v>36</v>
      </c>
      <c r="AK47" s="15">
        <f t="shared" si="89"/>
        <v>36</v>
      </c>
      <c r="AL47" s="15">
        <f t="shared" si="89"/>
        <v>36</v>
      </c>
      <c r="AM47" s="15">
        <f t="shared" si="89"/>
        <v>0</v>
      </c>
      <c r="AN47" s="15">
        <f t="shared" si="89"/>
        <v>0</v>
      </c>
      <c r="AO47" s="145">
        <f t="shared" si="5"/>
        <v>684</v>
      </c>
      <c r="AP47" s="15">
        <f t="shared" si="89"/>
        <v>36</v>
      </c>
      <c r="AQ47" s="15">
        <v>0</v>
      </c>
      <c r="AR47" s="15">
        <v>0</v>
      </c>
      <c r="AS47" s="15">
        <v>0</v>
      </c>
      <c r="AT47" s="15">
        <f t="shared" si="89"/>
        <v>0</v>
      </c>
      <c r="AU47" s="15">
        <f t="shared" si="89"/>
        <v>0</v>
      </c>
      <c r="AV47" s="15">
        <f t="shared" si="89"/>
        <v>0</v>
      </c>
      <c r="AW47" s="15">
        <f t="shared" si="89"/>
        <v>0</v>
      </c>
      <c r="AX47" s="145">
        <v>0</v>
      </c>
      <c r="AY47" s="145">
        <v>0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0</v>
      </c>
      <c r="BG47" s="141">
        <f t="shared" si="88"/>
        <v>1602</v>
      </c>
    </row>
    <row r="49" spans="2:3" x14ac:dyDescent="0.25">
      <c r="B49" s="23"/>
      <c r="C49" s="36" t="s">
        <v>142</v>
      </c>
    </row>
    <row r="50" spans="2:3" x14ac:dyDescent="0.25">
      <c r="B50" s="107"/>
      <c r="C50" s="36" t="s">
        <v>143</v>
      </c>
    </row>
    <row r="51" spans="2:3" x14ac:dyDescent="0.25">
      <c r="B51" s="26"/>
      <c r="C51" s="36" t="s">
        <v>146</v>
      </c>
    </row>
    <row r="52" spans="2:3" x14ac:dyDescent="0.25">
      <c r="B52" s="34"/>
      <c r="C52" s="36" t="s">
        <v>145</v>
      </c>
    </row>
    <row r="53" spans="2:3" x14ac:dyDescent="0.25">
      <c r="B53" s="54"/>
      <c r="C53" s="53" t="s">
        <v>150</v>
      </c>
    </row>
    <row r="54" spans="2:3" x14ac:dyDescent="0.25">
      <c r="B54" s="57"/>
      <c r="C54" s="53" t="s">
        <v>151</v>
      </c>
    </row>
  </sheetData>
  <mergeCells count="76">
    <mergeCell ref="C15:C16"/>
    <mergeCell ref="A1:A6"/>
    <mergeCell ref="B1:B6"/>
    <mergeCell ref="C1:C6"/>
    <mergeCell ref="D1:D6"/>
    <mergeCell ref="A7:A4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B21:B22"/>
    <mergeCell ref="AK1:AM1"/>
    <mergeCell ref="X1:Z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AJ1:AJ2"/>
    <mergeCell ref="BC1:BF1"/>
    <mergeCell ref="BG1:BG6"/>
    <mergeCell ref="E3:Q3"/>
    <mergeCell ref="R3:AS3"/>
    <mergeCell ref="AT3:BF3"/>
    <mergeCell ref="E5:Q5"/>
    <mergeCell ref="R5:AS5"/>
    <mergeCell ref="AT5:BF5"/>
    <mergeCell ref="AN1:AN2"/>
    <mergeCell ref="AP1:AS1"/>
    <mergeCell ref="AT1:AW1"/>
    <mergeCell ref="AX1:AX2"/>
    <mergeCell ref="AY1:BA1"/>
    <mergeCell ref="AO1:AO2"/>
    <mergeCell ref="E1:H1"/>
    <mergeCell ref="BB1:BB2"/>
    <mergeCell ref="C21:C22"/>
    <mergeCell ref="B23:B24"/>
    <mergeCell ref="B17:B18"/>
    <mergeCell ref="B19:B20"/>
    <mergeCell ref="C19:C20"/>
    <mergeCell ref="C23:C24"/>
    <mergeCell ref="C17:C18"/>
    <mergeCell ref="B47:D47"/>
    <mergeCell ref="C44:D44"/>
    <mergeCell ref="B35:B36"/>
    <mergeCell ref="C35:C36"/>
    <mergeCell ref="B37:B38"/>
    <mergeCell ref="C37:C38"/>
    <mergeCell ref="B45:D45"/>
    <mergeCell ref="B46:D46"/>
    <mergeCell ref="B41:B42"/>
    <mergeCell ref="C41:C42"/>
    <mergeCell ref="C43:D43"/>
    <mergeCell ref="B39:B40"/>
    <mergeCell ref="C39:C40"/>
    <mergeCell ref="B33:B34"/>
    <mergeCell ref="C33:C34"/>
    <mergeCell ref="B25:B26"/>
    <mergeCell ref="C25:C26"/>
    <mergeCell ref="B27:B28"/>
    <mergeCell ref="C27:C28"/>
    <mergeCell ref="B31:B32"/>
    <mergeCell ref="C31:C32"/>
    <mergeCell ref="B29:B30"/>
    <mergeCell ref="C29:C30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view="pageBreakPreview" zoomScale="60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4" sqref="C1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80" t="s">
        <v>117</v>
      </c>
      <c r="B1" s="280"/>
      <c r="C1" s="280"/>
      <c r="D1" s="280"/>
      <c r="E1" s="280"/>
      <c r="F1" s="28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71" t="s">
        <v>1</v>
      </c>
      <c r="B3" s="271" t="s">
        <v>2</v>
      </c>
      <c r="C3" s="272" t="s">
        <v>3</v>
      </c>
      <c r="D3" s="274" t="s">
        <v>5</v>
      </c>
      <c r="E3" s="274"/>
      <c r="F3" s="274"/>
      <c r="G3" s="274"/>
      <c r="H3" s="271" t="s">
        <v>242</v>
      </c>
      <c r="I3" s="274" t="s">
        <v>7</v>
      </c>
      <c r="J3" s="274"/>
      <c r="K3" s="274"/>
      <c r="L3" s="271" t="s">
        <v>243</v>
      </c>
      <c r="M3" s="274" t="s">
        <v>9</v>
      </c>
      <c r="N3" s="274"/>
      <c r="O3" s="274"/>
      <c r="P3" s="274"/>
      <c r="Q3" s="274" t="s">
        <v>10</v>
      </c>
      <c r="R3" s="274"/>
      <c r="S3" s="274"/>
      <c r="T3" s="274"/>
      <c r="U3" s="271" t="s">
        <v>244</v>
      </c>
      <c r="V3" s="274" t="s">
        <v>12</v>
      </c>
      <c r="W3" s="274"/>
      <c r="X3" s="274"/>
      <c r="Y3" s="271" t="s">
        <v>245</v>
      </c>
      <c r="Z3" s="274" t="s">
        <v>14</v>
      </c>
      <c r="AA3" s="274"/>
      <c r="AB3" s="274"/>
      <c r="AC3" s="271" t="s">
        <v>246</v>
      </c>
      <c r="AD3" s="274" t="s">
        <v>16</v>
      </c>
      <c r="AE3" s="274"/>
      <c r="AF3" s="274"/>
      <c r="AG3" s="274"/>
      <c r="AH3" s="271" t="s">
        <v>17</v>
      </c>
      <c r="AI3" s="274" t="s">
        <v>18</v>
      </c>
      <c r="AJ3" s="274"/>
      <c r="AK3" s="274"/>
      <c r="AL3" s="271" t="s">
        <v>19</v>
      </c>
      <c r="AM3" s="276" t="s">
        <v>20</v>
      </c>
      <c r="AN3" s="277"/>
      <c r="AO3" s="277"/>
      <c r="AP3" s="278"/>
      <c r="AQ3" s="276" t="s">
        <v>21</v>
      </c>
      <c r="AR3" s="277"/>
      <c r="AS3" s="277"/>
      <c r="AT3" s="278"/>
      <c r="AU3" s="271" t="s">
        <v>22</v>
      </c>
      <c r="AV3" s="274" t="s">
        <v>23</v>
      </c>
      <c r="AW3" s="274"/>
      <c r="AX3" s="274"/>
      <c r="AY3" s="279" t="s">
        <v>24</v>
      </c>
      <c r="AZ3" s="274" t="s">
        <v>25</v>
      </c>
      <c r="BA3" s="274"/>
      <c r="BB3" s="274"/>
      <c r="BC3" s="274"/>
      <c r="BD3" s="275" t="s">
        <v>118</v>
      </c>
    </row>
    <row r="4" spans="1:56" s="5" customFormat="1" ht="56.25" customHeight="1" x14ac:dyDescent="0.25">
      <c r="A4" s="271"/>
      <c r="B4" s="271"/>
      <c r="C4" s="272"/>
      <c r="D4" s="6" t="s">
        <v>43</v>
      </c>
      <c r="E4" s="6" t="s">
        <v>44</v>
      </c>
      <c r="F4" s="6" t="s">
        <v>45</v>
      </c>
      <c r="G4" s="6" t="s">
        <v>46</v>
      </c>
      <c r="H4" s="271"/>
      <c r="I4" s="6" t="s">
        <v>247</v>
      </c>
      <c r="J4" s="6" t="s">
        <v>248</v>
      </c>
      <c r="K4" s="6" t="s">
        <v>249</v>
      </c>
      <c r="L4" s="271"/>
      <c r="M4" s="6" t="s">
        <v>47</v>
      </c>
      <c r="N4" s="6" t="s">
        <v>48</v>
      </c>
      <c r="O4" s="6" t="s">
        <v>49</v>
      </c>
      <c r="P4" s="6" t="s">
        <v>250</v>
      </c>
      <c r="Q4" s="6" t="s">
        <v>43</v>
      </c>
      <c r="R4" s="6" t="s">
        <v>44</v>
      </c>
      <c r="S4" s="6" t="s">
        <v>45</v>
      </c>
      <c r="T4" s="6" t="s">
        <v>46</v>
      </c>
      <c r="U4" s="271"/>
      <c r="V4" s="6" t="s">
        <v>31</v>
      </c>
      <c r="W4" s="6" t="s">
        <v>32</v>
      </c>
      <c r="X4" s="6" t="s">
        <v>33</v>
      </c>
      <c r="Y4" s="271"/>
      <c r="Z4" s="6" t="s">
        <v>34</v>
      </c>
      <c r="AA4" s="6" t="s">
        <v>35</v>
      </c>
      <c r="AB4" s="6" t="s">
        <v>36</v>
      </c>
      <c r="AC4" s="271"/>
      <c r="AD4" s="6" t="s">
        <v>43</v>
      </c>
      <c r="AE4" s="6" t="s">
        <v>44</v>
      </c>
      <c r="AF4" s="6" t="s">
        <v>45</v>
      </c>
      <c r="AG4" s="6" t="s">
        <v>46</v>
      </c>
      <c r="AH4" s="271"/>
      <c r="AI4" s="6" t="s">
        <v>31</v>
      </c>
      <c r="AJ4" s="6" t="s">
        <v>32</v>
      </c>
      <c r="AK4" s="6" t="s">
        <v>33</v>
      </c>
      <c r="AL4" s="271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71"/>
      <c r="AV4" s="6" t="s">
        <v>31</v>
      </c>
      <c r="AW4" s="6" t="s">
        <v>32</v>
      </c>
      <c r="AX4" s="6" t="s">
        <v>33</v>
      </c>
      <c r="AY4" s="271"/>
      <c r="AZ4" s="6" t="s">
        <v>34</v>
      </c>
      <c r="BA4" s="6" t="s">
        <v>35</v>
      </c>
      <c r="BB4" s="6" t="s">
        <v>36</v>
      </c>
      <c r="BC4" s="6" t="s">
        <v>51</v>
      </c>
      <c r="BD4" s="275"/>
    </row>
    <row r="5" spans="1:56" s="5" customFormat="1" x14ac:dyDescent="0.25">
      <c r="A5" s="271"/>
      <c r="B5" s="271"/>
      <c r="C5" s="272"/>
      <c r="D5" s="274" t="s">
        <v>52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 t="s">
        <v>53</v>
      </c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 t="s">
        <v>53</v>
      </c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5"/>
    </row>
    <row r="6" spans="1:56" s="5" customFormat="1" x14ac:dyDescent="0.25">
      <c r="A6" s="271"/>
      <c r="B6" s="271"/>
      <c r="C6" s="272"/>
      <c r="D6" s="20">
        <v>35</v>
      </c>
      <c r="E6" s="20">
        <v>36</v>
      </c>
      <c r="F6" s="20">
        <v>37</v>
      </c>
      <c r="G6" s="20">
        <v>38</v>
      </c>
      <c r="H6" s="20">
        <v>39</v>
      </c>
      <c r="I6" s="20">
        <v>40</v>
      </c>
      <c r="J6" s="20">
        <v>41</v>
      </c>
      <c r="K6" s="20">
        <v>42</v>
      </c>
      <c r="L6" s="20">
        <v>43</v>
      </c>
      <c r="M6" s="20">
        <v>44</v>
      </c>
      <c r="N6" s="20">
        <v>45</v>
      </c>
      <c r="O6" s="20">
        <v>46</v>
      </c>
      <c r="P6" s="20">
        <v>47</v>
      </c>
      <c r="Q6" s="20">
        <v>48</v>
      </c>
      <c r="R6" s="20">
        <v>49</v>
      </c>
      <c r="S6" s="20">
        <v>50</v>
      </c>
      <c r="T6" s="20">
        <v>51</v>
      </c>
      <c r="U6" s="20">
        <v>52</v>
      </c>
      <c r="V6" s="20">
        <v>1</v>
      </c>
      <c r="W6" s="20">
        <v>2</v>
      </c>
      <c r="X6" s="20">
        <v>3</v>
      </c>
      <c r="Y6" s="20">
        <v>4</v>
      </c>
      <c r="Z6" s="20">
        <v>5</v>
      </c>
      <c r="AA6" s="20">
        <v>6</v>
      </c>
      <c r="AB6" s="20">
        <v>7</v>
      </c>
      <c r="AC6" s="20">
        <v>8</v>
      </c>
      <c r="AD6" s="20">
        <v>9</v>
      </c>
      <c r="AE6" s="20">
        <v>10</v>
      </c>
      <c r="AF6" s="20">
        <v>11</v>
      </c>
      <c r="AG6" s="20">
        <v>12</v>
      </c>
      <c r="AH6" s="20">
        <v>13</v>
      </c>
      <c r="AI6" s="20">
        <v>14</v>
      </c>
      <c r="AJ6" s="20">
        <v>15</v>
      </c>
      <c r="AK6" s="20">
        <v>16</v>
      </c>
      <c r="AL6" s="20">
        <v>17</v>
      </c>
      <c r="AM6" s="20">
        <v>18</v>
      </c>
      <c r="AN6" s="20">
        <v>19</v>
      </c>
      <c r="AO6" s="20">
        <v>20</v>
      </c>
      <c r="AP6" s="20">
        <v>21</v>
      </c>
      <c r="AQ6" s="20">
        <v>22</v>
      </c>
      <c r="AR6" s="20">
        <v>23</v>
      </c>
      <c r="AS6" s="20">
        <v>24</v>
      </c>
      <c r="AT6" s="20">
        <v>25</v>
      </c>
      <c r="AU6" s="20">
        <v>26</v>
      </c>
      <c r="AV6" s="20">
        <v>27</v>
      </c>
      <c r="AW6" s="20">
        <v>28</v>
      </c>
      <c r="AX6" s="20">
        <v>29</v>
      </c>
      <c r="AY6" s="20">
        <v>30</v>
      </c>
      <c r="AZ6" s="20">
        <v>31</v>
      </c>
      <c r="BA6" s="20">
        <v>32</v>
      </c>
      <c r="BB6" s="20">
        <v>33</v>
      </c>
      <c r="BC6" s="20">
        <v>34</v>
      </c>
      <c r="BD6" s="275"/>
    </row>
    <row r="7" spans="1:56" s="5" customFormat="1" x14ac:dyDescent="0.25">
      <c r="A7" s="271"/>
      <c r="B7" s="271"/>
      <c r="C7" s="272"/>
      <c r="D7" s="274" t="s">
        <v>54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1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 t="s">
        <v>54</v>
      </c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8"/>
      <c r="BD7" s="275"/>
    </row>
    <row r="8" spans="1:56" s="5" customFormat="1" x14ac:dyDescent="0.25">
      <c r="A8" s="271"/>
      <c r="B8" s="271"/>
      <c r="C8" s="272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75"/>
    </row>
    <row r="9" spans="1:56" x14ac:dyDescent="0.25">
      <c r="A9" s="271" t="s">
        <v>55</v>
      </c>
      <c r="B9" s="215" t="s">
        <v>56</v>
      </c>
      <c r="C9" s="215" t="s">
        <v>57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75" t="s">
        <v>132</v>
      </c>
      <c r="T9" s="75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8" t="s">
        <v>123</v>
      </c>
      <c r="AT9" s="145" t="s">
        <v>125</v>
      </c>
      <c r="AU9" s="25"/>
      <c r="AV9" s="25"/>
      <c r="AW9" s="25"/>
      <c r="AX9" s="25"/>
      <c r="AY9" s="25"/>
      <c r="AZ9" s="25"/>
      <c r="BA9" s="25"/>
      <c r="BB9" s="25"/>
      <c r="BC9" s="25"/>
      <c r="BD9" s="19" t="s">
        <v>214</v>
      </c>
    </row>
    <row r="10" spans="1:56" s="1" customFormat="1" x14ac:dyDescent="0.25">
      <c r="A10" s="271"/>
      <c r="B10" s="215" t="s">
        <v>140</v>
      </c>
      <c r="C10" s="215" t="s">
        <v>141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132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213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19" t="s">
        <v>154</v>
      </c>
    </row>
    <row r="11" spans="1:56" x14ac:dyDescent="0.25">
      <c r="A11" s="271"/>
      <c r="B11" s="216" t="s">
        <v>60</v>
      </c>
      <c r="C11" s="217" t="s">
        <v>71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15"/>
      <c r="U11" s="23"/>
      <c r="V11" s="23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9" t="s">
        <v>120</v>
      </c>
      <c r="AT11" s="27"/>
      <c r="AU11" s="23"/>
      <c r="AV11" s="23"/>
      <c r="AW11" s="23"/>
      <c r="AX11" s="23"/>
      <c r="AY11" s="23"/>
      <c r="AZ11" s="23"/>
      <c r="BA11" s="23"/>
      <c r="BB11" s="23"/>
      <c r="BC11" s="23"/>
      <c r="BD11" s="19" t="s">
        <v>120</v>
      </c>
    </row>
    <row r="12" spans="1:56" ht="27.75" customHeight="1" x14ac:dyDescent="0.25">
      <c r="A12" s="271"/>
      <c r="B12" s="216" t="s">
        <v>61</v>
      </c>
      <c r="C12" s="218" t="s">
        <v>161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15"/>
      <c r="U12" s="23"/>
      <c r="V12" s="23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9"/>
      <c r="AT12" s="27"/>
      <c r="AU12" s="23"/>
      <c r="AV12" s="23"/>
      <c r="AW12" s="23"/>
      <c r="AX12" s="23"/>
      <c r="AY12" s="23"/>
      <c r="AZ12" s="23"/>
      <c r="BA12" s="23"/>
      <c r="BB12" s="23"/>
      <c r="BC12" s="23"/>
      <c r="BD12" s="77"/>
    </row>
    <row r="13" spans="1:56" x14ac:dyDescent="0.25">
      <c r="A13" s="271"/>
      <c r="B13" s="216" t="s">
        <v>62</v>
      </c>
      <c r="C13" s="217" t="s">
        <v>74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 t="s">
        <v>127</v>
      </c>
      <c r="T13" s="115"/>
      <c r="U13" s="23"/>
      <c r="V13" s="23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29" t="s">
        <v>120</v>
      </c>
      <c r="AT13" s="27"/>
      <c r="AU13" s="23"/>
      <c r="AV13" s="23"/>
      <c r="AW13" s="23"/>
      <c r="AX13" s="23"/>
      <c r="AY13" s="23"/>
      <c r="AZ13" s="23"/>
      <c r="BA13" s="23"/>
      <c r="BB13" s="23"/>
      <c r="BC13" s="23"/>
      <c r="BD13" s="77" t="s">
        <v>144</v>
      </c>
    </row>
    <row r="14" spans="1:56" x14ac:dyDescent="0.25">
      <c r="A14" s="271"/>
      <c r="B14" s="216" t="s">
        <v>63</v>
      </c>
      <c r="C14" s="217" t="s">
        <v>251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15"/>
      <c r="U14" s="23"/>
      <c r="V14" s="23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9" t="s">
        <v>120</v>
      </c>
      <c r="AT14" s="27"/>
      <c r="AU14" s="23"/>
      <c r="AV14" s="23"/>
      <c r="AW14" s="23"/>
      <c r="AX14" s="23"/>
      <c r="AY14" s="23"/>
      <c r="AZ14" s="23"/>
      <c r="BA14" s="23"/>
      <c r="BB14" s="23"/>
      <c r="BC14" s="23"/>
      <c r="BD14" s="77" t="s">
        <v>120</v>
      </c>
    </row>
    <row r="15" spans="1:56" x14ac:dyDescent="0.25">
      <c r="A15" s="271"/>
      <c r="B15" s="216" t="s">
        <v>64</v>
      </c>
      <c r="C15" s="217" t="s">
        <v>162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15"/>
      <c r="U15" s="23"/>
      <c r="V15" s="2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29" t="s">
        <v>120</v>
      </c>
      <c r="AT15" s="27"/>
      <c r="AU15" s="23"/>
      <c r="AV15" s="23"/>
      <c r="AW15" s="23"/>
      <c r="AX15" s="23"/>
      <c r="AY15" s="23"/>
      <c r="AZ15" s="23"/>
      <c r="BA15" s="23"/>
      <c r="BB15" s="23"/>
      <c r="BC15" s="23"/>
      <c r="BD15" s="141" t="s">
        <v>120</v>
      </c>
    </row>
    <row r="16" spans="1:56" x14ac:dyDescent="0.25">
      <c r="A16" s="271"/>
      <c r="B16" s="216" t="s">
        <v>65</v>
      </c>
      <c r="C16" s="219" t="s">
        <v>195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15"/>
      <c r="U16" s="23"/>
      <c r="V16" s="23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29"/>
      <c r="AT16" s="27"/>
      <c r="AU16" s="23"/>
      <c r="AV16" s="23"/>
      <c r="AW16" s="23"/>
      <c r="AX16" s="23"/>
      <c r="AY16" s="23"/>
      <c r="AZ16" s="23"/>
      <c r="BA16" s="23"/>
      <c r="BB16" s="23"/>
      <c r="BC16" s="23"/>
      <c r="BD16" s="19"/>
    </row>
    <row r="17" spans="1:56" x14ac:dyDescent="0.25">
      <c r="A17" s="271"/>
      <c r="B17" s="216" t="s">
        <v>66</v>
      </c>
      <c r="C17" s="217" t="s">
        <v>73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15"/>
      <c r="U17" s="23"/>
      <c r="V17" s="23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9" t="s">
        <v>120</v>
      </c>
      <c r="AT17" s="27"/>
      <c r="AU17" s="23"/>
      <c r="AV17" s="23"/>
      <c r="AW17" s="23"/>
      <c r="AX17" s="23"/>
      <c r="AY17" s="23"/>
      <c r="AZ17" s="23"/>
      <c r="BA17" s="23"/>
      <c r="BB17" s="23"/>
      <c r="BC17" s="23"/>
      <c r="BD17" s="19" t="s">
        <v>120</v>
      </c>
    </row>
    <row r="18" spans="1:56" x14ac:dyDescent="0.25">
      <c r="A18" s="271"/>
      <c r="B18" s="216" t="s">
        <v>67</v>
      </c>
      <c r="C18" s="218" t="s">
        <v>159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15"/>
      <c r="U18" s="23"/>
      <c r="V18" s="23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29" t="s">
        <v>120</v>
      </c>
      <c r="AT18" s="27"/>
      <c r="AU18" s="23"/>
      <c r="AV18" s="23"/>
      <c r="AW18" s="23"/>
      <c r="AX18" s="23"/>
      <c r="AY18" s="23"/>
      <c r="AZ18" s="23"/>
      <c r="BA18" s="23"/>
      <c r="BB18" s="23"/>
      <c r="BC18" s="23"/>
      <c r="BD18" s="141" t="s">
        <v>120</v>
      </c>
    </row>
    <row r="19" spans="1:56" s="1" customFormat="1" ht="25.5" customHeight="1" x14ac:dyDescent="0.25">
      <c r="A19" s="271"/>
      <c r="B19" s="215" t="s">
        <v>178</v>
      </c>
      <c r="C19" s="220" t="s">
        <v>160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82"/>
      <c r="U19" s="82"/>
      <c r="V19" s="82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8" t="s">
        <v>122</v>
      </c>
      <c r="AT19" s="98" t="s">
        <v>125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19" t="s">
        <v>189</v>
      </c>
    </row>
    <row r="20" spans="1:56" x14ac:dyDescent="0.25">
      <c r="A20" s="271"/>
      <c r="B20" s="217" t="s">
        <v>230</v>
      </c>
      <c r="C20" s="218" t="s">
        <v>234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15"/>
      <c r="U20" s="23"/>
      <c r="V20" s="23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9"/>
      <c r="AT20" s="27"/>
      <c r="AU20" s="23"/>
      <c r="AV20" s="23"/>
      <c r="AW20" s="23"/>
      <c r="AX20" s="23"/>
      <c r="AY20" s="23"/>
      <c r="AZ20" s="23"/>
      <c r="BA20" s="23"/>
      <c r="BB20" s="23"/>
      <c r="BC20" s="23"/>
      <c r="BD20" s="19"/>
    </row>
    <row r="21" spans="1:56" s="1" customFormat="1" x14ac:dyDescent="0.25">
      <c r="A21" s="271"/>
      <c r="B21" s="217" t="s">
        <v>232</v>
      </c>
      <c r="C21" s="218" t="s">
        <v>233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15"/>
      <c r="U21" s="23"/>
      <c r="V21" s="23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29"/>
      <c r="AT21" s="27"/>
      <c r="AU21" s="23"/>
      <c r="AV21" s="23"/>
      <c r="AW21" s="23"/>
      <c r="AX21" s="23"/>
      <c r="AY21" s="23"/>
      <c r="AZ21" s="23"/>
      <c r="BA21" s="23"/>
      <c r="BB21" s="23"/>
      <c r="BC21" s="23"/>
      <c r="BD21" s="170"/>
    </row>
    <row r="22" spans="1:56" x14ac:dyDescent="0.25">
      <c r="A22" s="271"/>
      <c r="B22" s="217" t="s">
        <v>179</v>
      </c>
      <c r="C22" s="221" t="s">
        <v>75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15"/>
      <c r="U22" s="23"/>
      <c r="V22" s="23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9"/>
      <c r="AT22" s="27" t="s">
        <v>121</v>
      </c>
      <c r="AU22" s="23"/>
      <c r="AV22" s="23"/>
      <c r="AW22" s="23"/>
      <c r="AX22" s="23"/>
      <c r="AY22" s="23"/>
      <c r="AZ22" s="23"/>
      <c r="BA22" s="23"/>
      <c r="BB22" s="23"/>
      <c r="BC22" s="23"/>
      <c r="BD22" s="19" t="s">
        <v>121</v>
      </c>
    </row>
    <row r="23" spans="1:56" x14ac:dyDescent="0.25">
      <c r="A23" s="271"/>
      <c r="B23" s="217" t="s">
        <v>180</v>
      </c>
      <c r="C23" s="217" t="s">
        <v>72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15"/>
      <c r="U23" s="23"/>
      <c r="V23" s="23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9" t="s">
        <v>120</v>
      </c>
      <c r="AT23" s="27"/>
      <c r="AU23" s="23"/>
      <c r="AV23" s="23"/>
      <c r="AW23" s="23"/>
      <c r="AX23" s="23"/>
      <c r="AY23" s="23"/>
      <c r="AZ23" s="23"/>
      <c r="BA23" s="23"/>
      <c r="BB23" s="23"/>
      <c r="BC23" s="23"/>
      <c r="BD23" s="19" t="s">
        <v>120</v>
      </c>
    </row>
    <row r="24" spans="1:56" s="1" customFormat="1" x14ac:dyDescent="0.25">
      <c r="A24" s="271"/>
      <c r="B24" s="222" t="s">
        <v>186</v>
      </c>
      <c r="C24" s="223" t="s">
        <v>163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7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122</v>
      </c>
      <c r="AT24" s="98"/>
      <c r="AU24" s="8"/>
      <c r="AV24" s="8"/>
      <c r="AW24" s="8"/>
      <c r="AX24" s="8"/>
      <c r="AY24" s="8"/>
      <c r="AZ24" s="8"/>
      <c r="BA24" s="8"/>
      <c r="BB24" s="8"/>
      <c r="BC24" s="8"/>
      <c r="BD24" s="8" t="s">
        <v>122</v>
      </c>
    </row>
    <row r="25" spans="1:56" s="1" customFormat="1" x14ac:dyDescent="0.25">
      <c r="A25" s="271"/>
      <c r="B25" s="216" t="s">
        <v>235</v>
      </c>
      <c r="C25" s="221" t="s">
        <v>239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115"/>
      <c r="U25" s="23"/>
      <c r="V25" s="23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29" t="s">
        <v>120</v>
      </c>
      <c r="AT25" s="27"/>
      <c r="AU25" s="23"/>
      <c r="AV25" s="23"/>
      <c r="AW25" s="23"/>
      <c r="AX25" s="23"/>
      <c r="AY25" s="23"/>
      <c r="AZ25" s="23"/>
      <c r="BA25" s="23"/>
      <c r="BB25" s="23"/>
      <c r="BC25" s="23"/>
      <c r="BD25" s="77" t="s">
        <v>120</v>
      </c>
    </row>
    <row r="26" spans="1:56" s="1" customFormat="1" ht="24" x14ac:dyDescent="0.25">
      <c r="A26" s="271"/>
      <c r="B26" s="224" t="s">
        <v>77</v>
      </c>
      <c r="C26" s="225" t="s">
        <v>78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7" t="s">
        <v>122</v>
      </c>
      <c r="T26" s="116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111"/>
      <c r="AV26" s="111"/>
      <c r="AW26" s="111"/>
      <c r="AX26" s="111"/>
      <c r="AY26" s="111"/>
      <c r="AZ26" s="111"/>
      <c r="BA26" s="111"/>
      <c r="BB26" s="111"/>
      <c r="BC26" s="111"/>
      <c r="BD26" s="77" t="s">
        <v>122</v>
      </c>
    </row>
    <row r="27" spans="1:56" s="1" customFormat="1" x14ac:dyDescent="0.25">
      <c r="A27" s="271"/>
      <c r="B27" s="226" t="s">
        <v>84</v>
      </c>
      <c r="C27" s="221" t="s">
        <v>253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 t="s">
        <v>120</v>
      </c>
      <c r="T27" s="115"/>
      <c r="U27" s="23"/>
      <c r="V27" s="23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29"/>
      <c r="AT27" s="27"/>
      <c r="AU27" s="23"/>
      <c r="AV27" s="23"/>
      <c r="AW27" s="23"/>
      <c r="AX27" s="23"/>
      <c r="AY27" s="23"/>
      <c r="AZ27" s="23"/>
      <c r="BA27" s="23"/>
      <c r="BB27" s="23"/>
      <c r="BC27" s="23"/>
      <c r="BD27" s="77" t="s">
        <v>120</v>
      </c>
    </row>
    <row r="28" spans="1:56" s="1" customFormat="1" x14ac:dyDescent="0.25">
      <c r="A28" s="271"/>
      <c r="B28" s="222" t="s">
        <v>90</v>
      </c>
      <c r="C28" s="223" t="s">
        <v>91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145" t="s">
        <v>125</v>
      </c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 t="s">
        <v>122</v>
      </c>
      <c r="AT28" s="98" t="s">
        <v>125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" t="s">
        <v>124</v>
      </c>
    </row>
    <row r="29" spans="1:56" s="1" customFormat="1" x14ac:dyDescent="0.25">
      <c r="A29" s="271"/>
      <c r="B29" s="222" t="s">
        <v>92</v>
      </c>
      <c r="C29" s="223" t="s">
        <v>93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45" t="s">
        <v>125</v>
      </c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 t="s">
        <v>122</v>
      </c>
      <c r="AT29" s="98" t="s">
        <v>125</v>
      </c>
      <c r="AU29" s="82"/>
      <c r="AV29" s="82"/>
      <c r="AW29" s="82"/>
      <c r="AX29" s="82"/>
      <c r="AY29" s="82"/>
      <c r="AZ29" s="82"/>
      <c r="BA29" s="82"/>
      <c r="BB29" s="82"/>
      <c r="BC29" s="82"/>
      <c r="BD29" s="145" t="s">
        <v>124</v>
      </c>
    </row>
    <row r="30" spans="1:56" s="1" customFormat="1" x14ac:dyDescent="0.25">
      <c r="A30" s="271"/>
      <c r="B30" s="227" t="s">
        <v>167</v>
      </c>
      <c r="C30" s="228" t="s">
        <v>196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15" t="s">
        <v>121</v>
      </c>
      <c r="U30" s="23"/>
      <c r="V30" s="23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29"/>
      <c r="AT30" s="27"/>
      <c r="AU30" s="23"/>
      <c r="AV30" s="23"/>
      <c r="AW30" s="23"/>
      <c r="AX30" s="23"/>
      <c r="AY30" s="23"/>
      <c r="AZ30" s="23"/>
      <c r="BA30" s="23"/>
      <c r="BB30" s="23"/>
      <c r="BC30" s="23"/>
      <c r="BD30" s="77" t="s">
        <v>121</v>
      </c>
    </row>
    <row r="31" spans="1:56" s="1" customFormat="1" x14ac:dyDescent="0.25">
      <c r="A31" s="271"/>
      <c r="B31" s="227" t="s">
        <v>137</v>
      </c>
      <c r="C31" s="228" t="s">
        <v>197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115"/>
      <c r="U31" s="23"/>
      <c r="V31" s="23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29"/>
      <c r="AT31" s="27" t="s">
        <v>121</v>
      </c>
      <c r="AU31" s="23"/>
      <c r="AV31" s="23"/>
      <c r="AW31" s="23"/>
      <c r="AX31" s="23"/>
      <c r="AY31" s="23"/>
      <c r="AZ31" s="23"/>
      <c r="BA31" s="23"/>
      <c r="BB31" s="23"/>
      <c r="BC31" s="23"/>
      <c r="BD31" s="141" t="s">
        <v>121</v>
      </c>
    </row>
    <row r="32" spans="1:56" s="1" customFormat="1" x14ac:dyDescent="0.25">
      <c r="A32" s="271"/>
      <c r="B32" s="227" t="s">
        <v>240</v>
      </c>
      <c r="C32" s="228" t="s">
        <v>254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115"/>
      <c r="U32" s="23"/>
      <c r="V32" s="23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9" t="s">
        <v>120</v>
      </c>
      <c r="AT32" s="27"/>
      <c r="AU32" s="23"/>
      <c r="AV32" s="23"/>
      <c r="AW32" s="23"/>
      <c r="AX32" s="23"/>
      <c r="AY32" s="23"/>
      <c r="AZ32" s="23"/>
      <c r="BA32" s="23"/>
      <c r="BB32" s="23"/>
      <c r="BC32" s="23"/>
      <c r="BD32" s="213" t="s">
        <v>120</v>
      </c>
    </row>
    <row r="33" spans="1:57" s="214" customFormat="1" x14ac:dyDescent="0.25">
      <c r="A33" s="271"/>
      <c r="B33" s="229" t="s">
        <v>98</v>
      </c>
      <c r="C33" s="230" t="s">
        <v>99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8"/>
      <c r="AT33" s="28"/>
      <c r="AU33" s="212"/>
      <c r="AV33" s="212"/>
      <c r="AW33" s="212"/>
      <c r="AX33" s="212"/>
      <c r="AY33" s="212"/>
      <c r="AZ33" s="212"/>
      <c r="BA33" s="212"/>
      <c r="BB33" s="212"/>
      <c r="BC33" s="212"/>
      <c r="BD33" s="210"/>
      <c r="BE33" s="109"/>
    </row>
    <row r="34" spans="1:57" s="1" customFormat="1" x14ac:dyDescent="0.25">
      <c r="A34" s="271"/>
      <c r="B34" s="216" t="s">
        <v>100</v>
      </c>
      <c r="C34" s="218" t="s">
        <v>198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15"/>
      <c r="U34" s="23"/>
      <c r="V34" s="23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29"/>
      <c r="AT34" s="27"/>
      <c r="AU34" s="23"/>
      <c r="AV34" s="23"/>
      <c r="AW34" s="23"/>
      <c r="AX34" s="23"/>
      <c r="AY34" s="23"/>
      <c r="AZ34" s="23"/>
      <c r="BA34" s="23"/>
      <c r="BB34" s="23"/>
      <c r="BC34" s="23"/>
      <c r="BD34" s="77"/>
    </row>
    <row r="35" spans="1:57" s="1" customFormat="1" ht="27.75" customHeight="1" x14ac:dyDescent="0.25">
      <c r="A35" s="271"/>
      <c r="B35" s="216" t="s">
        <v>134</v>
      </c>
      <c r="C35" s="218" t="s">
        <v>199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15"/>
      <c r="U35" s="23"/>
      <c r="V35" s="23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29"/>
      <c r="AT35" s="27"/>
      <c r="AU35" s="23"/>
      <c r="AV35" s="23"/>
      <c r="AW35" s="23"/>
      <c r="AX35" s="23"/>
      <c r="AY35" s="23"/>
      <c r="AZ35" s="23"/>
      <c r="BA35" s="23"/>
      <c r="BB35" s="23"/>
      <c r="BC35" s="23"/>
      <c r="BD35" s="141"/>
    </row>
    <row r="36" spans="1:57" x14ac:dyDescent="0.25">
      <c r="A36" s="271"/>
      <c r="B36" s="337" t="s">
        <v>119</v>
      </c>
      <c r="C36" s="33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41" t="s">
        <v>128</v>
      </c>
      <c r="T36" s="141" t="s">
        <v>125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8" t="s">
        <v>225</v>
      </c>
      <c r="AT36" s="8" t="s">
        <v>124</v>
      </c>
      <c r="AU36" s="25"/>
      <c r="AV36" s="25"/>
      <c r="AW36" s="25"/>
      <c r="AX36" s="25"/>
      <c r="AY36" s="25"/>
      <c r="AZ36" s="25"/>
      <c r="BA36" s="25"/>
      <c r="BB36" s="25"/>
      <c r="BC36" s="25"/>
      <c r="BD36" s="8" t="s">
        <v>255</v>
      </c>
    </row>
    <row r="38" spans="1:57" x14ac:dyDescent="0.25">
      <c r="B38" s="69"/>
      <c r="C38" s="68" t="s">
        <v>142</v>
      </c>
    </row>
    <row r="39" spans="1:57" x14ac:dyDescent="0.25">
      <c r="B39" s="70"/>
      <c r="C39" s="36" t="s">
        <v>143</v>
      </c>
    </row>
  </sheetData>
  <mergeCells count="34"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view="pageBreakPreview" zoomScale="90" zoomScaleNormal="90" zoomScaleSheetLayoutView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71" t="s">
        <v>1</v>
      </c>
      <c r="B1" s="333" t="s">
        <v>2</v>
      </c>
      <c r="C1" s="338" t="s">
        <v>3</v>
      </c>
      <c r="D1" s="274" t="s">
        <v>5</v>
      </c>
      <c r="E1" s="274"/>
      <c r="F1" s="274"/>
      <c r="G1" s="274"/>
      <c r="H1" s="271" t="s">
        <v>6</v>
      </c>
      <c r="I1" s="274" t="s">
        <v>7</v>
      </c>
      <c r="J1" s="274"/>
      <c r="K1" s="274"/>
      <c r="L1" s="271" t="s">
        <v>8</v>
      </c>
      <c r="M1" s="274" t="s">
        <v>9</v>
      </c>
      <c r="N1" s="274"/>
      <c r="O1" s="274"/>
      <c r="P1" s="274"/>
      <c r="Q1" s="274" t="s">
        <v>10</v>
      </c>
      <c r="R1" s="274"/>
      <c r="S1" s="274"/>
      <c r="T1" s="274"/>
      <c r="U1" s="333" t="s">
        <v>11</v>
      </c>
      <c r="V1" s="274" t="s">
        <v>12</v>
      </c>
      <c r="W1" s="274"/>
      <c r="X1" s="274"/>
      <c r="Y1" s="333" t="s">
        <v>13</v>
      </c>
      <c r="Z1" s="274" t="s">
        <v>14</v>
      </c>
      <c r="AA1" s="274"/>
      <c r="AB1" s="274"/>
      <c r="AC1" s="333" t="s">
        <v>15</v>
      </c>
      <c r="AD1" s="274" t="s">
        <v>16</v>
      </c>
      <c r="AE1" s="274"/>
      <c r="AF1" s="274"/>
      <c r="AG1" s="274"/>
      <c r="AH1" s="333" t="s">
        <v>17</v>
      </c>
      <c r="AI1" s="274" t="s">
        <v>18</v>
      </c>
      <c r="AJ1" s="274"/>
      <c r="AK1" s="274"/>
      <c r="AL1" s="333" t="s">
        <v>19</v>
      </c>
      <c r="AM1" s="276" t="s">
        <v>20</v>
      </c>
      <c r="AN1" s="277"/>
      <c r="AO1" s="277"/>
      <c r="AP1" s="278"/>
      <c r="AQ1" s="276" t="s">
        <v>21</v>
      </c>
      <c r="AR1" s="277"/>
      <c r="AS1" s="277"/>
      <c r="AT1" s="278"/>
      <c r="AU1" s="333" t="s">
        <v>22</v>
      </c>
      <c r="AV1" s="274" t="s">
        <v>23</v>
      </c>
      <c r="AW1" s="274"/>
      <c r="AX1" s="274"/>
      <c r="AY1" s="341" t="s">
        <v>24</v>
      </c>
      <c r="AZ1" s="274" t="s">
        <v>25</v>
      </c>
      <c r="BA1" s="274"/>
      <c r="BB1" s="274"/>
      <c r="BC1" s="274"/>
      <c r="BD1" s="275" t="s">
        <v>118</v>
      </c>
    </row>
    <row r="2" spans="1:56" s="5" customFormat="1" ht="56.25" customHeight="1" x14ac:dyDescent="0.25">
      <c r="A2" s="271"/>
      <c r="B2" s="334"/>
      <c r="C2" s="339"/>
      <c r="D2" s="6" t="s">
        <v>38</v>
      </c>
      <c r="E2" s="6" t="s">
        <v>39</v>
      </c>
      <c r="F2" s="6" t="s">
        <v>29</v>
      </c>
      <c r="G2" s="6" t="s">
        <v>30</v>
      </c>
      <c r="H2" s="271"/>
      <c r="I2" s="6" t="s">
        <v>31</v>
      </c>
      <c r="J2" s="6" t="s">
        <v>32</v>
      </c>
      <c r="K2" s="6" t="s">
        <v>33</v>
      </c>
      <c r="L2" s="271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35"/>
      <c r="V2" s="6" t="s">
        <v>40</v>
      </c>
      <c r="W2" s="6" t="s">
        <v>41</v>
      </c>
      <c r="X2" s="6" t="s">
        <v>42</v>
      </c>
      <c r="Y2" s="335"/>
      <c r="Z2" s="6" t="s">
        <v>43</v>
      </c>
      <c r="AA2" s="6" t="s">
        <v>44</v>
      </c>
      <c r="AB2" s="6" t="s">
        <v>45</v>
      </c>
      <c r="AC2" s="335"/>
      <c r="AD2" s="6" t="s">
        <v>43</v>
      </c>
      <c r="AE2" s="6" t="s">
        <v>44</v>
      </c>
      <c r="AF2" s="6" t="s">
        <v>45</v>
      </c>
      <c r="AG2" s="6" t="s">
        <v>46</v>
      </c>
      <c r="AH2" s="335"/>
      <c r="AI2" s="6" t="s">
        <v>31</v>
      </c>
      <c r="AJ2" s="6" t="s">
        <v>32</v>
      </c>
      <c r="AK2" s="6" t="s">
        <v>33</v>
      </c>
      <c r="AL2" s="335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35"/>
      <c r="AV2" s="6" t="s">
        <v>31</v>
      </c>
      <c r="AW2" s="6" t="s">
        <v>32</v>
      </c>
      <c r="AX2" s="6" t="s">
        <v>33</v>
      </c>
      <c r="AY2" s="342"/>
      <c r="AZ2" s="6" t="s">
        <v>34</v>
      </c>
      <c r="BA2" s="6" t="s">
        <v>35</v>
      </c>
      <c r="BB2" s="6" t="s">
        <v>36</v>
      </c>
      <c r="BC2" s="6" t="s">
        <v>37</v>
      </c>
      <c r="BD2" s="275"/>
    </row>
    <row r="3" spans="1:56" s="5" customFormat="1" x14ac:dyDescent="0.25">
      <c r="A3" s="271"/>
      <c r="B3" s="334"/>
      <c r="C3" s="339"/>
      <c r="D3" s="276" t="s">
        <v>52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76" t="s">
        <v>53</v>
      </c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8"/>
      <c r="AQ3" s="276" t="s">
        <v>53</v>
      </c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8"/>
      <c r="BD3" s="275"/>
    </row>
    <row r="4" spans="1:56" s="5" customFormat="1" x14ac:dyDescent="0.25">
      <c r="A4" s="271"/>
      <c r="B4" s="334"/>
      <c r="C4" s="339"/>
      <c r="D4" s="41">
        <v>35</v>
      </c>
      <c r="E4" s="41">
        <v>36</v>
      </c>
      <c r="F4" s="41">
        <v>37</v>
      </c>
      <c r="G4" s="41">
        <v>38</v>
      </c>
      <c r="H4" s="41">
        <v>39</v>
      </c>
      <c r="I4" s="41">
        <v>40</v>
      </c>
      <c r="J4" s="41">
        <v>41</v>
      </c>
      <c r="K4" s="41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1">
        <v>1</v>
      </c>
      <c r="W4" s="41">
        <v>2</v>
      </c>
      <c r="X4" s="41">
        <v>3</v>
      </c>
      <c r="Y4" s="41">
        <v>4</v>
      </c>
      <c r="Z4" s="41">
        <v>5</v>
      </c>
      <c r="AA4" s="41">
        <v>6</v>
      </c>
      <c r="AB4" s="41">
        <v>7</v>
      </c>
      <c r="AC4" s="41">
        <v>8</v>
      </c>
      <c r="AD4" s="41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1">
        <v>25</v>
      </c>
      <c r="AU4" s="41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275"/>
    </row>
    <row r="5" spans="1:56" s="5" customFormat="1" x14ac:dyDescent="0.25">
      <c r="A5" s="271"/>
      <c r="B5" s="334"/>
      <c r="C5" s="339"/>
      <c r="D5" s="276" t="s">
        <v>54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6" t="s">
        <v>54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 t="s">
        <v>54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8"/>
      <c r="BD5" s="275"/>
    </row>
    <row r="6" spans="1:56" s="5" customFormat="1" x14ac:dyDescent="0.25">
      <c r="A6" s="271"/>
      <c r="B6" s="335"/>
      <c r="C6" s="340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41">
        <v>29</v>
      </c>
      <c r="AG6" s="41">
        <v>30</v>
      </c>
      <c r="AH6" s="41">
        <v>31</v>
      </c>
      <c r="AI6" s="41">
        <v>32</v>
      </c>
      <c r="AJ6" s="41">
        <v>33</v>
      </c>
      <c r="AK6" s="41">
        <v>34</v>
      </c>
      <c r="AL6" s="41">
        <v>35</v>
      </c>
      <c r="AM6" s="41">
        <v>36</v>
      </c>
      <c r="AN6" s="41">
        <v>37</v>
      </c>
      <c r="AO6" s="41">
        <v>38</v>
      </c>
      <c r="AP6" s="41">
        <v>39</v>
      </c>
      <c r="AQ6" s="41">
        <v>40</v>
      </c>
      <c r="AR6" s="41">
        <v>41</v>
      </c>
      <c r="AS6" s="41">
        <v>42</v>
      </c>
      <c r="AT6" s="41">
        <v>43</v>
      </c>
      <c r="AU6" s="41">
        <v>44</v>
      </c>
      <c r="AV6" s="41">
        <v>45</v>
      </c>
      <c r="AW6" s="41">
        <v>46</v>
      </c>
      <c r="AX6" s="41">
        <v>47</v>
      </c>
      <c r="AY6" s="41">
        <v>48</v>
      </c>
      <c r="AZ6" s="41">
        <v>49</v>
      </c>
      <c r="BA6" s="41">
        <v>50</v>
      </c>
      <c r="BB6" s="41">
        <v>51</v>
      </c>
      <c r="BC6" s="41">
        <v>52</v>
      </c>
      <c r="BD6" s="275"/>
    </row>
    <row r="7" spans="1:56" x14ac:dyDescent="0.25">
      <c r="A7" s="271" t="s">
        <v>76</v>
      </c>
      <c r="B7" s="242" t="s">
        <v>56</v>
      </c>
      <c r="C7" s="235" t="s">
        <v>57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236" t="s">
        <v>122</v>
      </c>
      <c r="T7" s="239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239"/>
      <c r="AN7" s="239"/>
      <c r="AO7" s="239"/>
      <c r="AP7" s="239"/>
      <c r="AQ7" s="239"/>
      <c r="AR7" s="239"/>
      <c r="AS7" s="239"/>
      <c r="AT7" s="236" t="s">
        <v>124</v>
      </c>
      <c r="AU7" s="239"/>
      <c r="AV7" s="239"/>
      <c r="AW7" s="75"/>
      <c r="AX7" s="75"/>
      <c r="AY7" s="75"/>
      <c r="AZ7" s="75"/>
      <c r="BA7" s="75"/>
      <c r="BB7" s="75"/>
      <c r="BC7" s="75"/>
      <c r="BD7" s="236" t="s">
        <v>190</v>
      </c>
    </row>
    <row r="8" spans="1:56" x14ac:dyDescent="0.25">
      <c r="A8" s="271"/>
      <c r="B8" s="236" t="s">
        <v>140</v>
      </c>
      <c r="C8" s="244" t="s">
        <v>141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 t="s">
        <v>122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 t="s">
        <v>125</v>
      </c>
      <c r="AU8" s="239"/>
      <c r="AV8" s="239"/>
      <c r="AW8" s="239"/>
      <c r="AX8" s="239"/>
      <c r="AY8" s="239"/>
      <c r="AZ8" s="239"/>
      <c r="BA8" s="239"/>
      <c r="BB8" s="239"/>
      <c r="BC8" s="239"/>
      <c r="BD8" s="236" t="s">
        <v>189</v>
      </c>
    </row>
    <row r="9" spans="1:56" x14ac:dyDescent="0.25">
      <c r="A9" s="271"/>
      <c r="B9" s="232" t="s">
        <v>61</v>
      </c>
      <c r="C9" s="108" t="s">
        <v>161</v>
      </c>
      <c r="D9" s="237"/>
      <c r="E9" s="237"/>
      <c r="F9" s="237"/>
      <c r="G9" s="237"/>
      <c r="H9" s="237"/>
      <c r="I9" s="237"/>
      <c r="J9" s="237"/>
      <c r="K9" s="237"/>
      <c r="L9" s="237"/>
      <c r="M9" s="232"/>
      <c r="N9" s="232"/>
      <c r="O9" s="237"/>
      <c r="P9" s="237"/>
      <c r="Q9" s="237"/>
      <c r="R9" s="237"/>
      <c r="S9" s="237"/>
      <c r="T9" s="115"/>
      <c r="U9" s="129"/>
      <c r="V9" s="129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6"/>
      <c r="AT9" s="115" t="s">
        <v>121</v>
      </c>
      <c r="AU9" s="115"/>
      <c r="AV9" s="129"/>
      <c r="AW9" s="129"/>
      <c r="AX9" s="129"/>
      <c r="AY9" s="129"/>
      <c r="AZ9" s="129"/>
      <c r="BA9" s="129"/>
      <c r="BB9" s="129"/>
      <c r="BC9" s="129"/>
      <c r="BD9" s="236" t="s">
        <v>121</v>
      </c>
    </row>
    <row r="10" spans="1:56" x14ac:dyDescent="0.25">
      <c r="A10" s="271"/>
      <c r="B10" s="232" t="s">
        <v>65</v>
      </c>
      <c r="C10" s="233" t="s">
        <v>195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2"/>
      <c r="N10" s="232"/>
      <c r="O10" s="237"/>
      <c r="P10" s="237"/>
      <c r="Q10" s="237"/>
      <c r="R10" s="237"/>
      <c r="S10" s="237" t="s">
        <v>120</v>
      </c>
      <c r="T10" s="115"/>
      <c r="U10" s="129"/>
      <c r="V10" s="129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6"/>
      <c r="AT10" s="115"/>
      <c r="AU10" s="115"/>
      <c r="AV10" s="129"/>
      <c r="AW10" s="129"/>
      <c r="AX10" s="129"/>
      <c r="AY10" s="129"/>
      <c r="AZ10" s="129"/>
      <c r="BA10" s="129"/>
      <c r="BB10" s="129"/>
      <c r="BC10" s="129"/>
      <c r="BD10" s="236" t="s">
        <v>120</v>
      </c>
    </row>
    <row r="11" spans="1:56" x14ac:dyDescent="0.25">
      <c r="A11" s="271"/>
      <c r="B11" s="242" t="s">
        <v>178</v>
      </c>
      <c r="C11" s="110" t="s">
        <v>160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 t="s">
        <v>122</v>
      </c>
      <c r="AS11" s="239"/>
      <c r="AT11" s="239" t="s">
        <v>125</v>
      </c>
      <c r="AU11" s="239"/>
      <c r="AV11" s="239"/>
      <c r="AW11" s="239"/>
      <c r="AX11" s="239"/>
      <c r="AY11" s="239"/>
      <c r="AZ11" s="239"/>
      <c r="BA11" s="239"/>
      <c r="BB11" s="239"/>
      <c r="BC11" s="239"/>
      <c r="BD11" s="236" t="s">
        <v>189</v>
      </c>
    </row>
    <row r="12" spans="1:56" s="109" customFormat="1" x14ac:dyDescent="0.25">
      <c r="A12" s="271"/>
      <c r="B12" s="232" t="s">
        <v>230</v>
      </c>
      <c r="C12" s="80" t="s">
        <v>231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115"/>
      <c r="U12" s="129"/>
      <c r="V12" s="129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6"/>
      <c r="AT12" s="115" t="s">
        <v>121</v>
      </c>
      <c r="AU12" s="115"/>
      <c r="AV12" s="129"/>
      <c r="AW12" s="129"/>
      <c r="AX12" s="129"/>
      <c r="AY12" s="129"/>
      <c r="AZ12" s="129"/>
      <c r="BA12" s="129"/>
      <c r="BB12" s="129"/>
      <c r="BC12" s="129"/>
      <c r="BD12" s="236" t="s">
        <v>121</v>
      </c>
    </row>
    <row r="13" spans="1:56" s="109" customFormat="1" x14ac:dyDescent="0.25">
      <c r="A13" s="271"/>
      <c r="B13" s="232" t="s">
        <v>232</v>
      </c>
      <c r="C13" s="80" t="s">
        <v>233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115"/>
      <c r="U13" s="129"/>
      <c r="V13" s="129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 t="s">
        <v>120</v>
      </c>
      <c r="AS13" s="26"/>
      <c r="AT13" s="115"/>
      <c r="AU13" s="115"/>
      <c r="AV13" s="129"/>
      <c r="AW13" s="129"/>
      <c r="AX13" s="129"/>
      <c r="AY13" s="129"/>
      <c r="AZ13" s="129"/>
      <c r="BA13" s="129"/>
      <c r="BB13" s="129"/>
      <c r="BC13" s="129"/>
      <c r="BD13" s="236" t="s">
        <v>120</v>
      </c>
    </row>
    <row r="14" spans="1:56" x14ac:dyDescent="0.25">
      <c r="A14" s="271"/>
      <c r="B14" s="117" t="s">
        <v>77</v>
      </c>
      <c r="C14" s="231" t="s">
        <v>78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6" t="s">
        <v>132</v>
      </c>
      <c r="T14" s="236" t="s">
        <v>125</v>
      </c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49"/>
      <c r="AN14" s="249"/>
      <c r="AO14" s="239"/>
      <c r="AP14" s="239"/>
      <c r="AQ14" s="239"/>
      <c r="AR14" s="236" t="s">
        <v>132</v>
      </c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6" t="s">
        <v>216</v>
      </c>
    </row>
    <row r="15" spans="1:56" ht="27.75" customHeight="1" x14ac:dyDescent="0.25">
      <c r="A15" s="271"/>
      <c r="B15" s="113" t="s">
        <v>188</v>
      </c>
      <c r="C15" s="234" t="s">
        <v>75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2"/>
      <c r="N15" s="232"/>
      <c r="O15" s="237"/>
      <c r="P15" s="237"/>
      <c r="Q15" s="237"/>
      <c r="R15" s="237"/>
      <c r="S15" s="237"/>
      <c r="T15" s="115" t="s">
        <v>121</v>
      </c>
      <c r="U15" s="129"/>
      <c r="V15" s="129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50"/>
      <c r="AN15" s="250"/>
      <c r="AO15" s="232"/>
      <c r="AP15" s="232"/>
      <c r="AQ15" s="232"/>
      <c r="AR15" s="232"/>
      <c r="AS15" s="37"/>
      <c r="AT15" s="115"/>
      <c r="AU15" s="115"/>
      <c r="AV15" s="129"/>
      <c r="AW15" s="129"/>
      <c r="AX15" s="129"/>
      <c r="AY15" s="129"/>
      <c r="AZ15" s="129"/>
      <c r="BA15" s="129"/>
      <c r="BB15" s="129"/>
      <c r="BC15" s="129"/>
      <c r="BD15" s="236" t="s">
        <v>121</v>
      </c>
    </row>
    <row r="16" spans="1:56" s="109" customFormat="1" x14ac:dyDescent="0.25">
      <c r="A16" s="271"/>
      <c r="B16" s="113" t="s">
        <v>82</v>
      </c>
      <c r="C16" s="114" t="s">
        <v>71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115"/>
      <c r="U16" s="129"/>
      <c r="V16" s="129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6"/>
      <c r="AT16" s="115"/>
      <c r="AU16" s="115"/>
      <c r="AV16" s="129"/>
      <c r="AW16" s="129"/>
      <c r="AX16" s="129"/>
      <c r="AY16" s="129"/>
      <c r="AZ16" s="129"/>
      <c r="BA16" s="129"/>
      <c r="BB16" s="129"/>
      <c r="BC16" s="129"/>
      <c r="BD16" s="236"/>
    </row>
    <row r="17" spans="1:56" s="109" customFormat="1" x14ac:dyDescent="0.25">
      <c r="A17" s="271"/>
      <c r="B17" s="113" t="s">
        <v>84</v>
      </c>
      <c r="C17" s="80" t="s">
        <v>83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 t="s">
        <v>127</v>
      </c>
      <c r="T17" s="115"/>
      <c r="U17" s="129"/>
      <c r="V17" s="129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 t="s">
        <v>127</v>
      </c>
      <c r="AS17" s="26"/>
      <c r="AT17" s="115"/>
      <c r="AU17" s="115"/>
      <c r="AV17" s="129"/>
      <c r="AW17" s="129"/>
      <c r="AX17" s="129"/>
      <c r="AY17" s="129"/>
      <c r="AZ17" s="129"/>
      <c r="BA17" s="129"/>
      <c r="BB17" s="129"/>
      <c r="BC17" s="129"/>
      <c r="BD17" s="236" t="s">
        <v>147</v>
      </c>
    </row>
    <row r="18" spans="1:56" x14ac:dyDescent="0.25">
      <c r="A18" s="271"/>
      <c r="B18" s="236" t="s">
        <v>86</v>
      </c>
      <c r="C18" s="238" t="s">
        <v>87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6" t="s">
        <v>125</v>
      </c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49"/>
      <c r="AO18" s="239"/>
      <c r="AP18" s="239"/>
      <c r="AQ18" s="239"/>
      <c r="AR18" s="236" t="s">
        <v>122</v>
      </c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6" t="s">
        <v>187</v>
      </c>
    </row>
    <row r="19" spans="1:56" x14ac:dyDescent="0.25">
      <c r="A19" s="271"/>
      <c r="B19" s="232" t="s">
        <v>88</v>
      </c>
      <c r="C19" s="243" t="s">
        <v>215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2"/>
      <c r="N19" s="232"/>
      <c r="O19" s="237"/>
      <c r="P19" s="237"/>
      <c r="Q19" s="237"/>
      <c r="R19" s="237"/>
      <c r="S19" s="237"/>
      <c r="T19" s="115" t="s">
        <v>121</v>
      </c>
      <c r="U19" s="129"/>
      <c r="V19" s="129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50"/>
      <c r="AO19" s="232"/>
      <c r="AP19" s="232"/>
      <c r="AQ19" s="232"/>
      <c r="AR19" s="232"/>
      <c r="AS19" s="37"/>
      <c r="AT19" s="115"/>
      <c r="AU19" s="115"/>
      <c r="AV19" s="129"/>
      <c r="AW19" s="129"/>
      <c r="AX19" s="129"/>
      <c r="AY19" s="129"/>
      <c r="AZ19" s="129"/>
      <c r="BA19" s="129"/>
      <c r="BB19" s="129"/>
      <c r="BC19" s="129"/>
      <c r="BD19" s="236" t="s">
        <v>121</v>
      </c>
    </row>
    <row r="20" spans="1:56" x14ac:dyDescent="0.25">
      <c r="A20" s="271"/>
      <c r="B20" s="232" t="s">
        <v>89</v>
      </c>
      <c r="C20" s="241" t="s">
        <v>201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2"/>
      <c r="N20" s="232"/>
      <c r="O20" s="237"/>
      <c r="P20" s="237"/>
      <c r="Q20" s="237"/>
      <c r="R20" s="237"/>
      <c r="S20" s="237"/>
      <c r="T20" s="115"/>
      <c r="U20" s="129"/>
      <c r="V20" s="129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50"/>
      <c r="AN20" s="250"/>
      <c r="AO20" s="232"/>
      <c r="AP20" s="232"/>
      <c r="AQ20" s="232"/>
      <c r="AR20" s="232" t="s">
        <v>120</v>
      </c>
      <c r="AS20" s="37"/>
      <c r="AT20" s="115"/>
      <c r="AU20" s="115"/>
      <c r="AV20" s="129"/>
      <c r="AW20" s="129"/>
      <c r="AX20" s="129"/>
      <c r="AY20" s="129"/>
      <c r="AZ20" s="129"/>
      <c r="BA20" s="129"/>
      <c r="BB20" s="129"/>
      <c r="BC20" s="129"/>
      <c r="BD20" s="236" t="s">
        <v>120</v>
      </c>
    </row>
    <row r="21" spans="1:56" s="1" customFormat="1" x14ac:dyDescent="0.25">
      <c r="A21" s="271"/>
      <c r="B21" s="239" t="s">
        <v>90</v>
      </c>
      <c r="C21" s="119" t="s">
        <v>91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6" t="s">
        <v>131</v>
      </c>
      <c r="AS21" s="239"/>
      <c r="AT21" s="239"/>
      <c r="AU21" s="236" t="s">
        <v>125</v>
      </c>
      <c r="AV21" s="239"/>
      <c r="AW21" s="239"/>
      <c r="AX21" s="239"/>
      <c r="AY21" s="239"/>
      <c r="AZ21" s="239"/>
      <c r="BA21" s="239"/>
      <c r="BB21" s="239"/>
      <c r="BC21" s="239"/>
      <c r="BD21" s="236" t="s">
        <v>217</v>
      </c>
    </row>
    <row r="22" spans="1:56" s="109" customFormat="1" ht="16.5" customHeight="1" x14ac:dyDescent="0.25">
      <c r="A22" s="271"/>
      <c r="B22" s="239" t="s">
        <v>92</v>
      </c>
      <c r="C22" s="119" t="s">
        <v>93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49"/>
      <c r="AN22" s="249"/>
      <c r="AO22" s="239"/>
      <c r="AP22" s="239"/>
      <c r="AQ22" s="239"/>
      <c r="AR22" s="239" t="s">
        <v>122</v>
      </c>
      <c r="AS22" s="28"/>
      <c r="AT22" s="28"/>
      <c r="AU22" s="239" t="s">
        <v>125</v>
      </c>
      <c r="AV22" s="239"/>
      <c r="AW22" s="239"/>
      <c r="AX22" s="239"/>
      <c r="AY22" s="239"/>
      <c r="AZ22" s="239"/>
      <c r="BA22" s="239"/>
      <c r="BB22" s="239"/>
      <c r="BC22" s="239"/>
      <c r="BD22" s="236" t="s">
        <v>189</v>
      </c>
    </row>
    <row r="23" spans="1:56" s="109" customFormat="1" x14ac:dyDescent="0.25">
      <c r="A23" s="271"/>
      <c r="B23" s="113" t="s">
        <v>108</v>
      </c>
      <c r="C23" s="246" t="s">
        <v>202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115"/>
      <c r="U23" s="129"/>
      <c r="V23" s="129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6"/>
      <c r="AT23" s="115"/>
      <c r="AU23" s="115" t="s">
        <v>121</v>
      </c>
      <c r="AV23" s="129"/>
      <c r="AW23" s="129"/>
      <c r="AX23" s="129"/>
      <c r="AY23" s="129"/>
      <c r="AZ23" s="129"/>
      <c r="BA23" s="129"/>
      <c r="BB23" s="129"/>
      <c r="BC23" s="129"/>
      <c r="BD23" s="236" t="s">
        <v>121</v>
      </c>
    </row>
    <row r="24" spans="1:56" x14ac:dyDescent="0.25">
      <c r="A24" s="271"/>
      <c r="B24" s="113" t="s">
        <v>97</v>
      </c>
      <c r="C24" s="246" t="s">
        <v>111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2"/>
      <c r="N24" s="232"/>
      <c r="O24" s="237"/>
      <c r="P24" s="237"/>
      <c r="Q24" s="237"/>
      <c r="R24" s="237"/>
      <c r="S24" s="237"/>
      <c r="T24" s="115"/>
      <c r="U24" s="129"/>
      <c r="V24" s="129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 t="s">
        <v>120</v>
      </c>
      <c r="AS24" s="26"/>
      <c r="AT24" s="115"/>
      <c r="AU24" s="115"/>
      <c r="AV24" s="129"/>
      <c r="AW24" s="129"/>
      <c r="AX24" s="129"/>
      <c r="AY24" s="129"/>
      <c r="AZ24" s="129"/>
      <c r="BA24" s="129"/>
      <c r="BB24" s="129"/>
      <c r="BC24" s="129"/>
      <c r="BD24" s="236" t="s">
        <v>120</v>
      </c>
    </row>
    <row r="25" spans="1:56" x14ac:dyDescent="0.25">
      <c r="A25" s="271"/>
      <c r="B25" s="117" t="s">
        <v>98</v>
      </c>
      <c r="C25" s="247" t="s">
        <v>99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8" t="s">
        <v>122</v>
      </c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6" t="s">
        <v>122</v>
      </c>
    </row>
    <row r="26" spans="1:56" x14ac:dyDescent="0.25">
      <c r="A26" s="271"/>
      <c r="B26" s="117" t="s">
        <v>100</v>
      </c>
      <c r="C26" s="247" t="s">
        <v>198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8"/>
      <c r="AP26" s="28"/>
      <c r="AQ26" s="28"/>
      <c r="AR26" s="28" t="s">
        <v>122</v>
      </c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36" t="s">
        <v>122</v>
      </c>
    </row>
    <row r="27" spans="1:56" x14ac:dyDescent="0.25">
      <c r="A27" s="271"/>
      <c r="B27" s="113" t="s">
        <v>134</v>
      </c>
      <c r="C27" s="246" t="s">
        <v>199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2"/>
      <c r="N27" s="232"/>
      <c r="O27" s="237"/>
      <c r="P27" s="237"/>
      <c r="Q27" s="237"/>
      <c r="R27" s="237"/>
      <c r="S27" s="237"/>
      <c r="T27" s="115"/>
      <c r="U27" s="129"/>
      <c r="V27" s="129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9"/>
      <c r="AP27" s="29"/>
      <c r="AQ27" s="29"/>
      <c r="AR27" s="29" t="s">
        <v>120</v>
      </c>
      <c r="AS27" s="26"/>
      <c r="AT27" s="115"/>
      <c r="AU27" s="115"/>
      <c r="AV27" s="129"/>
      <c r="AW27" s="129"/>
      <c r="AX27" s="129"/>
      <c r="AY27" s="129"/>
      <c r="AZ27" s="129"/>
      <c r="BA27" s="129"/>
      <c r="BB27" s="129"/>
      <c r="BC27" s="129"/>
      <c r="BD27" s="236" t="s">
        <v>120</v>
      </c>
    </row>
    <row r="28" spans="1:56" x14ac:dyDescent="0.25">
      <c r="A28" s="271"/>
      <c r="B28" s="113" t="s">
        <v>109</v>
      </c>
      <c r="C28" s="246" t="s">
        <v>104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2"/>
      <c r="N28" s="232"/>
      <c r="O28" s="237"/>
      <c r="P28" s="237"/>
      <c r="Q28" s="237"/>
      <c r="R28" s="237"/>
      <c r="S28" s="237"/>
      <c r="T28" s="115"/>
      <c r="U28" s="129"/>
      <c r="V28" s="129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9"/>
      <c r="AP28" s="29"/>
      <c r="AQ28" s="29"/>
      <c r="AR28" s="29"/>
      <c r="AS28" s="26"/>
      <c r="AT28" s="115"/>
      <c r="AU28" s="115"/>
      <c r="AV28" s="129"/>
      <c r="AW28" s="129"/>
      <c r="AX28" s="129"/>
      <c r="AY28" s="129"/>
      <c r="AZ28" s="129"/>
      <c r="BA28" s="129"/>
      <c r="BB28" s="129"/>
      <c r="BC28" s="129"/>
      <c r="BD28" s="236"/>
    </row>
    <row r="29" spans="1:56" s="1" customFormat="1" ht="33.75" customHeight="1" x14ac:dyDescent="0.25">
      <c r="A29" s="271"/>
      <c r="B29" s="121" t="s">
        <v>101</v>
      </c>
      <c r="C29" s="248" t="s">
        <v>203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36"/>
    </row>
    <row r="30" spans="1:56" s="109" customFormat="1" x14ac:dyDescent="0.25">
      <c r="A30" s="271"/>
      <c r="B30" s="113" t="s">
        <v>102</v>
      </c>
      <c r="C30" s="246" t="s">
        <v>204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115"/>
      <c r="U30" s="129"/>
      <c r="V30" s="129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6"/>
      <c r="AT30" s="115"/>
      <c r="AU30" s="115"/>
      <c r="AV30" s="129"/>
      <c r="AW30" s="129"/>
      <c r="AX30" s="129"/>
      <c r="AY30" s="129"/>
      <c r="AZ30" s="129"/>
      <c r="BA30" s="129"/>
      <c r="BB30" s="129"/>
      <c r="BC30" s="129"/>
      <c r="BD30" s="236"/>
    </row>
    <row r="31" spans="1:56" s="109" customFormat="1" x14ac:dyDescent="0.25">
      <c r="A31" s="271"/>
      <c r="B31" s="113" t="s">
        <v>164</v>
      </c>
      <c r="C31" s="246" t="s">
        <v>209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115"/>
      <c r="U31" s="129"/>
      <c r="V31" s="129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6"/>
      <c r="AT31" s="115"/>
      <c r="AU31" s="115"/>
      <c r="AV31" s="129"/>
      <c r="AW31" s="129"/>
      <c r="AX31" s="129"/>
      <c r="AY31" s="129"/>
      <c r="AZ31" s="129"/>
      <c r="BA31" s="129"/>
      <c r="BB31" s="129"/>
      <c r="BC31" s="129"/>
      <c r="BD31" s="236"/>
    </row>
    <row r="32" spans="1:56" s="109" customFormat="1" x14ac:dyDescent="0.25">
      <c r="A32" s="271"/>
      <c r="B32" s="113" t="s">
        <v>205</v>
      </c>
      <c r="C32" s="246" t="s">
        <v>206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115"/>
      <c r="U32" s="129"/>
      <c r="V32" s="129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6"/>
      <c r="AT32" s="115"/>
      <c r="AU32" s="115"/>
      <c r="AV32" s="129"/>
      <c r="AW32" s="129"/>
      <c r="AX32" s="129"/>
      <c r="AY32" s="129"/>
      <c r="AZ32" s="129"/>
      <c r="BA32" s="129"/>
      <c r="BB32" s="129"/>
      <c r="BC32" s="129"/>
      <c r="BD32" s="236"/>
    </row>
    <row r="33" spans="1:56" ht="19.5" customHeight="1" x14ac:dyDescent="0.25">
      <c r="A33" s="271"/>
      <c r="B33" s="286" t="s">
        <v>126</v>
      </c>
      <c r="C33" s="286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 t="s">
        <v>193</v>
      </c>
      <c r="T33" s="75" t="s">
        <v>124</v>
      </c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 t="s">
        <v>236</v>
      </c>
      <c r="AS33" s="75"/>
      <c r="AT33" s="75" t="s">
        <v>124</v>
      </c>
      <c r="AU33" s="75" t="s">
        <v>125</v>
      </c>
      <c r="AV33" s="75"/>
      <c r="AW33" s="75"/>
      <c r="AX33" s="75"/>
      <c r="AY33" s="75"/>
      <c r="AZ33" s="75"/>
      <c r="BA33" s="75"/>
      <c r="BB33" s="75"/>
      <c r="BC33" s="75"/>
      <c r="BD33" s="117" t="s">
        <v>237</v>
      </c>
    </row>
    <row r="36" spans="1:56" x14ac:dyDescent="0.25">
      <c r="B36" s="129"/>
      <c r="C36" s="36" t="s">
        <v>142</v>
      </c>
    </row>
    <row r="37" spans="1:56" x14ac:dyDescent="0.25">
      <c r="B37" s="115"/>
      <c r="C37" s="36" t="s">
        <v>143</v>
      </c>
    </row>
    <row r="38" spans="1:56" x14ac:dyDescent="0.25">
      <c r="B38" s="33"/>
      <c r="C38" s="36" t="s">
        <v>146</v>
      </c>
    </row>
    <row r="39" spans="1:56" x14ac:dyDescent="0.25">
      <c r="B39" s="34"/>
      <c r="C39" s="36" t="s">
        <v>145</v>
      </c>
    </row>
  </sheetData>
  <mergeCells count="33">
    <mergeCell ref="B33:C33"/>
    <mergeCell ref="A7:A33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64" orientation="landscape" verticalDpi="300" r:id="rId1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zoomScale="90" zoomScaleNormal="90" zoomScaleSheetLayoutView="55" workbookViewId="0">
      <pane xSplit="3" ySplit="1" topLeftCell="U2" activePane="bottomRight" state="frozen"/>
      <selection pane="topRight" activeCell="D1" sqref="D1"/>
      <selection pane="bottomLeft" activeCell="A2" sqref="A2"/>
      <selection pane="bottomRight" activeCell="AB39" sqref="AB39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71" t="s">
        <v>1</v>
      </c>
      <c r="B1" s="271" t="s">
        <v>2</v>
      </c>
      <c r="C1" s="272" t="s">
        <v>3</v>
      </c>
      <c r="D1" s="274" t="s">
        <v>5</v>
      </c>
      <c r="E1" s="274"/>
      <c r="F1" s="274"/>
      <c r="G1" s="274"/>
      <c r="H1" s="271" t="s">
        <v>6</v>
      </c>
      <c r="I1" s="274" t="s">
        <v>7</v>
      </c>
      <c r="J1" s="274"/>
      <c r="K1" s="274"/>
      <c r="L1" s="271" t="s">
        <v>8</v>
      </c>
      <c r="M1" s="274" t="s">
        <v>9</v>
      </c>
      <c r="N1" s="274"/>
      <c r="O1" s="274"/>
      <c r="P1" s="274"/>
      <c r="Q1" s="274" t="s">
        <v>10</v>
      </c>
      <c r="R1" s="274"/>
      <c r="S1" s="274"/>
      <c r="T1" s="274"/>
      <c r="U1" s="271" t="s">
        <v>11</v>
      </c>
      <c r="V1" s="274" t="s">
        <v>12</v>
      </c>
      <c r="W1" s="274"/>
      <c r="X1" s="274"/>
      <c r="Y1" s="271" t="s">
        <v>13</v>
      </c>
      <c r="Z1" s="274" t="s">
        <v>14</v>
      </c>
      <c r="AA1" s="274"/>
      <c r="AB1" s="274"/>
      <c r="AC1" s="271" t="s">
        <v>15</v>
      </c>
      <c r="AD1" s="274" t="s">
        <v>16</v>
      </c>
      <c r="AE1" s="274"/>
      <c r="AF1" s="274"/>
      <c r="AG1" s="274"/>
      <c r="AH1" s="271" t="s">
        <v>17</v>
      </c>
      <c r="AI1" s="274" t="s">
        <v>18</v>
      </c>
      <c r="AJ1" s="274"/>
      <c r="AK1" s="274"/>
      <c r="AL1" s="271" t="s">
        <v>19</v>
      </c>
      <c r="AM1" s="276" t="s">
        <v>20</v>
      </c>
      <c r="AN1" s="277"/>
      <c r="AO1" s="277"/>
      <c r="AP1" s="278"/>
      <c r="AQ1" s="276" t="s">
        <v>21</v>
      </c>
      <c r="AR1" s="277"/>
      <c r="AS1" s="277"/>
      <c r="AT1" s="278"/>
      <c r="AU1" s="271" t="s">
        <v>22</v>
      </c>
      <c r="AV1" s="274" t="s">
        <v>23</v>
      </c>
      <c r="AW1" s="274"/>
      <c r="AX1" s="274"/>
      <c r="AY1" s="279" t="s">
        <v>24</v>
      </c>
      <c r="AZ1" s="274" t="s">
        <v>25</v>
      </c>
      <c r="BA1" s="274"/>
      <c r="BB1" s="274"/>
      <c r="BC1" s="274"/>
      <c r="BD1" s="275" t="s">
        <v>118</v>
      </c>
    </row>
    <row r="2" spans="1:56" s="5" customFormat="1" ht="57" customHeight="1" x14ac:dyDescent="0.25">
      <c r="A2" s="271"/>
      <c r="B2" s="271"/>
      <c r="C2" s="272"/>
      <c r="D2" s="6" t="s">
        <v>27</v>
      </c>
      <c r="E2" s="6" t="s">
        <v>28</v>
      </c>
      <c r="F2" s="6" t="s">
        <v>29</v>
      </c>
      <c r="G2" s="6" t="s">
        <v>30</v>
      </c>
      <c r="H2" s="271"/>
      <c r="I2" s="6" t="s">
        <v>31</v>
      </c>
      <c r="J2" s="6" t="s">
        <v>32</v>
      </c>
      <c r="K2" s="6" t="s">
        <v>33</v>
      </c>
      <c r="L2" s="271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71"/>
      <c r="V2" s="6" t="s">
        <v>40</v>
      </c>
      <c r="W2" s="6" t="s">
        <v>41</v>
      </c>
      <c r="X2" s="6" t="s">
        <v>42</v>
      </c>
      <c r="Y2" s="271"/>
      <c r="Z2" s="6" t="s">
        <v>43</v>
      </c>
      <c r="AA2" s="6" t="s">
        <v>44</v>
      </c>
      <c r="AB2" s="6" t="s">
        <v>45</v>
      </c>
      <c r="AC2" s="271"/>
      <c r="AD2" s="6" t="s">
        <v>43</v>
      </c>
      <c r="AE2" s="6" t="s">
        <v>44</v>
      </c>
      <c r="AF2" s="6" t="s">
        <v>45</v>
      </c>
      <c r="AG2" s="6" t="s">
        <v>46</v>
      </c>
      <c r="AH2" s="271"/>
      <c r="AI2" s="6" t="s">
        <v>31</v>
      </c>
      <c r="AJ2" s="6" t="s">
        <v>32</v>
      </c>
      <c r="AK2" s="6" t="s">
        <v>33</v>
      </c>
      <c r="AL2" s="271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71"/>
      <c r="AV2" s="6" t="s">
        <v>31</v>
      </c>
      <c r="AW2" s="6" t="s">
        <v>32</v>
      </c>
      <c r="AX2" s="6" t="s">
        <v>33</v>
      </c>
      <c r="AY2" s="271"/>
      <c r="AZ2" s="6" t="s">
        <v>34</v>
      </c>
      <c r="BA2" s="6" t="s">
        <v>35</v>
      </c>
      <c r="BB2" s="6" t="s">
        <v>36</v>
      </c>
      <c r="BC2" s="6" t="s">
        <v>51</v>
      </c>
      <c r="BD2" s="275"/>
    </row>
    <row r="3" spans="1:56" s="5" customFormat="1" x14ac:dyDescent="0.25">
      <c r="A3" s="271"/>
      <c r="B3" s="271"/>
      <c r="C3" s="272"/>
      <c r="D3" s="276" t="s">
        <v>52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76" t="s">
        <v>53</v>
      </c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8"/>
      <c r="AQ3" s="276" t="s">
        <v>53</v>
      </c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8"/>
      <c r="BD3" s="275"/>
    </row>
    <row r="4" spans="1:56" s="5" customFormat="1" x14ac:dyDescent="0.25">
      <c r="A4" s="271"/>
      <c r="B4" s="271"/>
      <c r="C4" s="272"/>
      <c r="D4" s="49">
        <v>35</v>
      </c>
      <c r="E4" s="49">
        <v>36</v>
      </c>
      <c r="F4" s="49">
        <v>37</v>
      </c>
      <c r="G4" s="49">
        <v>38</v>
      </c>
      <c r="H4" s="49">
        <v>39</v>
      </c>
      <c r="I4" s="49">
        <v>40</v>
      </c>
      <c r="J4" s="49">
        <v>41</v>
      </c>
      <c r="K4" s="49">
        <v>42</v>
      </c>
      <c r="L4" s="49">
        <v>43</v>
      </c>
      <c r="M4" s="49">
        <v>44</v>
      </c>
      <c r="N4" s="49">
        <v>45</v>
      </c>
      <c r="O4" s="49">
        <v>46</v>
      </c>
      <c r="P4" s="49">
        <v>47</v>
      </c>
      <c r="Q4" s="49">
        <v>48</v>
      </c>
      <c r="R4" s="49">
        <v>49</v>
      </c>
      <c r="S4" s="49">
        <v>50</v>
      </c>
      <c r="T4" s="49">
        <v>51</v>
      </c>
      <c r="U4" s="49">
        <v>52</v>
      </c>
      <c r="V4" s="49">
        <v>1</v>
      </c>
      <c r="W4" s="49">
        <v>2</v>
      </c>
      <c r="X4" s="49">
        <v>3</v>
      </c>
      <c r="Y4" s="49">
        <v>4</v>
      </c>
      <c r="Z4" s="49">
        <v>5</v>
      </c>
      <c r="AA4" s="49">
        <v>6</v>
      </c>
      <c r="AB4" s="49">
        <v>7</v>
      </c>
      <c r="AC4" s="49">
        <v>8</v>
      </c>
      <c r="AD4" s="49">
        <v>9</v>
      </c>
      <c r="AE4" s="49">
        <v>10</v>
      </c>
      <c r="AF4" s="49">
        <v>11</v>
      </c>
      <c r="AG4" s="49">
        <v>12</v>
      </c>
      <c r="AH4" s="49">
        <v>13</v>
      </c>
      <c r="AI4" s="49">
        <v>14</v>
      </c>
      <c r="AJ4" s="49">
        <v>15</v>
      </c>
      <c r="AK4" s="49">
        <v>16</v>
      </c>
      <c r="AL4" s="49">
        <v>17</v>
      </c>
      <c r="AM4" s="49">
        <v>18</v>
      </c>
      <c r="AN4" s="49">
        <v>19</v>
      </c>
      <c r="AO4" s="49">
        <v>20</v>
      </c>
      <c r="AP4" s="49">
        <v>21</v>
      </c>
      <c r="AQ4" s="49">
        <v>22</v>
      </c>
      <c r="AR4" s="49">
        <v>23</v>
      </c>
      <c r="AS4" s="49">
        <v>24</v>
      </c>
      <c r="AT4" s="49">
        <v>25</v>
      </c>
      <c r="AU4" s="49">
        <v>26</v>
      </c>
      <c r="AV4" s="49">
        <v>27</v>
      </c>
      <c r="AW4" s="49">
        <v>28</v>
      </c>
      <c r="AX4" s="49">
        <v>29</v>
      </c>
      <c r="AY4" s="49">
        <v>30</v>
      </c>
      <c r="AZ4" s="49">
        <v>31</v>
      </c>
      <c r="BA4" s="49">
        <v>32</v>
      </c>
      <c r="BB4" s="49">
        <v>33</v>
      </c>
      <c r="BC4" s="49">
        <v>34</v>
      </c>
      <c r="BD4" s="275"/>
    </row>
    <row r="5" spans="1:56" s="5" customFormat="1" x14ac:dyDescent="0.25">
      <c r="A5" s="271"/>
      <c r="B5" s="271"/>
      <c r="C5" s="272"/>
      <c r="D5" s="276" t="s">
        <v>54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6" t="s">
        <v>54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 t="s">
        <v>54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8"/>
      <c r="BD5" s="275"/>
    </row>
    <row r="6" spans="1:56" s="5" customFormat="1" x14ac:dyDescent="0.25">
      <c r="A6" s="271"/>
      <c r="B6" s="271"/>
      <c r="C6" s="272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49">
        <v>14</v>
      </c>
      <c r="R6" s="49">
        <v>15</v>
      </c>
      <c r="S6" s="49">
        <v>16</v>
      </c>
      <c r="T6" s="49">
        <v>17</v>
      </c>
      <c r="U6" s="49">
        <v>18</v>
      </c>
      <c r="V6" s="49">
        <v>19</v>
      </c>
      <c r="W6" s="49">
        <v>20</v>
      </c>
      <c r="X6" s="49">
        <v>21</v>
      </c>
      <c r="Y6" s="49">
        <v>22</v>
      </c>
      <c r="Z6" s="49">
        <v>23</v>
      </c>
      <c r="AA6" s="49">
        <v>24</v>
      </c>
      <c r="AB6" s="49">
        <v>25</v>
      </c>
      <c r="AC6" s="49">
        <v>26</v>
      </c>
      <c r="AD6" s="49">
        <v>27</v>
      </c>
      <c r="AE6" s="49">
        <v>28</v>
      </c>
      <c r="AF6" s="49">
        <v>29</v>
      </c>
      <c r="AG6" s="49">
        <v>30</v>
      </c>
      <c r="AH6" s="49">
        <v>31</v>
      </c>
      <c r="AI6" s="49">
        <v>32</v>
      </c>
      <c r="AJ6" s="49">
        <v>33</v>
      </c>
      <c r="AK6" s="49">
        <v>34</v>
      </c>
      <c r="AL6" s="49">
        <v>35</v>
      </c>
      <c r="AM6" s="49">
        <v>36</v>
      </c>
      <c r="AN6" s="49">
        <v>37</v>
      </c>
      <c r="AO6" s="49">
        <v>38</v>
      </c>
      <c r="AP6" s="49">
        <v>39</v>
      </c>
      <c r="AQ6" s="49">
        <v>40</v>
      </c>
      <c r="AR6" s="49">
        <v>41</v>
      </c>
      <c r="AS6" s="49">
        <v>42</v>
      </c>
      <c r="AT6" s="49">
        <v>43</v>
      </c>
      <c r="AU6" s="49">
        <v>44</v>
      </c>
      <c r="AV6" s="49">
        <v>45</v>
      </c>
      <c r="AW6" s="49">
        <v>46</v>
      </c>
      <c r="AX6" s="49">
        <v>47</v>
      </c>
      <c r="AY6" s="49">
        <v>48</v>
      </c>
      <c r="AZ6" s="49">
        <v>49</v>
      </c>
      <c r="BA6" s="49">
        <v>50</v>
      </c>
      <c r="BB6" s="49">
        <v>51</v>
      </c>
      <c r="BC6" s="49">
        <v>52</v>
      </c>
      <c r="BD6" s="275"/>
    </row>
    <row r="7" spans="1:56" s="109" customFormat="1" x14ac:dyDescent="0.25">
      <c r="A7" s="271" t="s">
        <v>110</v>
      </c>
      <c r="B7" s="8" t="s">
        <v>77</v>
      </c>
      <c r="C7" s="90" t="s">
        <v>78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145" t="s">
        <v>132</v>
      </c>
      <c r="T7" s="63" t="s">
        <v>125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60" t="s">
        <v>132</v>
      </c>
      <c r="AQ7" s="60"/>
      <c r="AR7" s="60"/>
      <c r="AS7" s="60"/>
      <c r="AT7" s="60"/>
      <c r="AU7" s="89"/>
      <c r="AV7" s="89"/>
      <c r="AW7" s="89"/>
      <c r="AX7" s="89"/>
      <c r="AY7" s="89"/>
      <c r="AZ7" s="89"/>
      <c r="BA7" s="89"/>
      <c r="BB7" s="89"/>
      <c r="BC7" s="89"/>
      <c r="BD7" s="8" t="s">
        <v>216</v>
      </c>
    </row>
    <row r="8" spans="1:56" s="109" customFormat="1" x14ac:dyDescent="0.25">
      <c r="A8" s="271"/>
      <c r="B8" s="93" t="s">
        <v>79</v>
      </c>
      <c r="C8" s="108" t="s">
        <v>80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137"/>
      <c r="S8" s="137"/>
      <c r="T8" s="132" t="s">
        <v>121</v>
      </c>
      <c r="U8" s="129"/>
      <c r="V8" s="129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137"/>
      <c r="AN8" s="137"/>
      <c r="AO8" s="137"/>
      <c r="AP8" s="4"/>
      <c r="AQ8" s="157"/>
      <c r="AR8" s="157"/>
      <c r="AS8" s="134"/>
      <c r="AT8" s="135"/>
      <c r="AU8" s="156"/>
      <c r="AV8" s="129"/>
      <c r="AW8" s="129"/>
      <c r="AX8" s="129"/>
      <c r="AY8" s="129"/>
      <c r="AZ8" s="129"/>
      <c r="BA8" s="129"/>
      <c r="BB8" s="129"/>
      <c r="BC8" s="129"/>
      <c r="BD8" s="8" t="s">
        <v>121</v>
      </c>
    </row>
    <row r="9" spans="1:56" s="109" customFormat="1" x14ac:dyDescent="0.25">
      <c r="A9" s="271"/>
      <c r="B9" s="93" t="s">
        <v>82</v>
      </c>
      <c r="C9" s="108" t="s">
        <v>71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137"/>
      <c r="S9" s="137"/>
      <c r="T9" s="133"/>
      <c r="U9" s="129"/>
      <c r="V9" s="129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37"/>
      <c r="AN9" s="137"/>
      <c r="AO9" s="137"/>
      <c r="AP9" s="4"/>
      <c r="AQ9" s="157"/>
      <c r="AR9" s="157"/>
      <c r="AS9" s="134"/>
      <c r="AT9" s="135"/>
      <c r="AU9" s="156"/>
      <c r="AV9" s="129"/>
      <c r="AW9" s="129"/>
      <c r="AX9" s="129"/>
      <c r="AY9" s="129"/>
      <c r="AZ9" s="129"/>
      <c r="BA9" s="129"/>
      <c r="BB9" s="129"/>
      <c r="BC9" s="129"/>
      <c r="BD9" s="8"/>
    </row>
    <row r="10" spans="1:56" s="109" customFormat="1" x14ac:dyDescent="0.25">
      <c r="A10" s="271"/>
      <c r="B10" s="93" t="s">
        <v>84</v>
      </c>
      <c r="C10" s="108" t="s">
        <v>83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137"/>
      <c r="S10" s="137" t="s">
        <v>127</v>
      </c>
      <c r="T10" s="132"/>
      <c r="U10" s="129"/>
      <c r="V10" s="129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137"/>
      <c r="AN10" s="137"/>
      <c r="AO10" s="137"/>
      <c r="AP10" s="4" t="s">
        <v>127</v>
      </c>
      <c r="AQ10" s="157"/>
      <c r="AR10" s="157"/>
      <c r="AS10" s="134"/>
      <c r="AT10" s="135"/>
      <c r="AU10" s="156"/>
      <c r="AV10" s="129"/>
      <c r="AW10" s="129"/>
      <c r="AX10" s="129"/>
      <c r="AY10" s="129"/>
      <c r="AZ10" s="129"/>
      <c r="BA10" s="129"/>
      <c r="BB10" s="129"/>
      <c r="BC10" s="129"/>
      <c r="BD10" s="8" t="s">
        <v>147</v>
      </c>
    </row>
    <row r="11" spans="1:56" s="109" customFormat="1" x14ac:dyDescent="0.25">
      <c r="A11" s="271"/>
      <c r="B11" s="130" t="s">
        <v>90</v>
      </c>
      <c r="C11" s="131" t="s">
        <v>91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60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60"/>
      <c r="AQ11" s="63"/>
      <c r="AR11" s="63"/>
      <c r="AS11" s="63"/>
      <c r="AT11" s="64" t="s">
        <v>124</v>
      </c>
      <c r="AU11" s="138" t="s">
        <v>220</v>
      </c>
      <c r="AV11" s="89"/>
      <c r="AW11" s="89"/>
      <c r="AX11" s="89"/>
      <c r="AY11" s="89"/>
      <c r="AZ11" s="89"/>
      <c r="BA11" s="89"/>
      <c r="BB11" s="89"/>
      <c r="BC11" s="89"/>
      <c r="BD11" s="8" t="s">
        <v>221</v>
      </c>
    </row>
    <row r="12" spans="1:56" s="109" customFormat="1" x14ac:dyDescent="0.25">
      <c r="A12" s="271"/>
      <c r="B12" s="117" t="s">
        <v>92</v>
      </c>
      <c r="C12" s="120" t="s">
        <v>93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6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60"/>
      <c r="AQ12" s="63"/>
      <c r="AR12" s="63"/>
      <c r="AS12" s="60"/>
      <c r="AT12" s="64" t="s">
        <v>124</v>
      </c>
      <c r="AU12" s="89"/>
      <c r="AV12" s="89"/>
      <c r="AW12" s="89"/>
      <c r="AX12" s="89"/>
      <c r="AY12" s="89"/>
      <c r="AZ12" s="89"/>
      <c r="BA12" s="89"/>
      <c r="BB12" s="89"/>
      <c r="BC12" s="89"/>
      <c r="BD12" s="8" t="s">
        <v>124</v>
      </c>
    </row>
    <row r="13" spans="1:56" s="109" customFormat="1" x14ac:dyDescent="0.25">
      <c r="A13" s="271"/>
      <c r="B13" s="113" t="s">
        <v>94</v>
      </c>
      <c r="C13" s="118" t="s">
        <v>207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137"/>
      <c r="S13" s="137"/>
      <c r="T13" s="132"/>
      <c r="U13" s="129"/>
      <c r="V13" s="129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37"/>
      <c r="AN13" s="137"/>
      <c r="AO13" s="137"/>
      <c r="AP13" s="4"/>
      <c r="AQ13" s="157"/>
      <c r="AR13" s="157"/>
      <c r="AS13" s="134"/>
      <c r="AT13" s="135" t="s">
        <v>121</v>
      </c>
      <c r="AU13" s="115"/>
      <c r="AV13" s="129"/>
      <c r="AW13" s="129"/>
      <c r="AX13" s="129"/>
      <c r="AY13" s="129"/>
      <c r="AZ13" s="129"/>
      <c r="BA13" s="129"/>
      <c r="BB13" s="129"/>
      <c r="BC13" s="129"/>
      <c r="BD13" s="8" t="s">
        <v>121</v>
      </c>
    </row>
    <row r="14" spans="1:56" s="109" customFormat="1" x14ac:dyDescent="0.25">
      <c r="A14" s="271"/>
      <c r="B14" s="113" t="s">
        <v>95</v>
      </c>
      <c r="C14" s="118" t="s">
        <v>208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137"/>
      <c r="S14" s="137"/>
      <c r="T14" s="132"/>
      <c r="U14" s="129"/>
      <c r="V14" s="129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137"/>
      <c r="AN14" s="137"/>
      <c r="AO14" s="137"/>
      <c r="AP14" s="4"/>
      <c r="AQ14" s="61"/>
      <c r="AR14" s="61"/>
      <c r="AS14" s="62"/>
      <c r="AT14" s="132" t="s">
        <v>121</v>
      </c>
      <c r="AU14" s="115"/>
      <c r="AV14" s="129"/>
      <c r="AW14" s="129"/>
      <c r="AX14" s="129"/>
      <c r="AY14" s="129"/>
      <c r="AZ14" s="129"/>
      <c r="BA14" s="129"/>
      <c r="BB14" s="129"/>
      <c r="BC14" s="129"/>
      <c r="BD14" s="145" t="s">
        <v>121</v>
      </c>
    </row>
    <row r="15" spans="1:56" s="109" customFormat="1" x14ac:dyDescent="0.25">
      <c r="A15" s="271"/>
      <c r="B15" s="117" t="s">
        <v>98</v>
      </c>
      <c r="C15" s="120" t="s">
        <v>99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45" t="s">
        <v>131</v>
      </c>
      <c r="T15" s="60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60" t="s">
        <v>122</v>
      </c>
      <c r="AQ15" s="63" t="s">
        <v>122</v>
      </c>
      <c r="AR15" s="63"/>
      <c r="AS15" s="63" t="s">
        <v>122</v>
      </c>
      <c r="AT15" s="64"/>
      <c r="AU15" s="138" t="s">
        <v>220</v>
      </c>
      <c r="AV15" s="89"/>
      <c r="AW15" s="89"/>
      <c r="AX15" s="89"/>
      <c r="AY15" s="89"/>
      <c r="AZ15" s="89"/>
      <c r="BA15" s="89"/>
      <c r="BB15" s="89"/>
      <c r="BC15" s="89"/>
      <c r="BD15" s="8" t="s">
        <v>129</v>
      </c>
    </row>
    <row r="16" spans="1:56" s="109" customFormat="1" x14ac:dyDescent="0.25">
      <c r="A16" s="271"/>
      <c r="B16" s="121" t="s">
        <v>100</v>
      </c>
      <c r="C16" s="120" t="s">
        <v>198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60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60" t="s">
        <v>122</v>
      </c>
      <c r="AQ16" s="63" t="s">
        <v>122</v>
      </c>
      <c r="AR16" s="63"/>
      <c r="AS16" s="63" t="s">
        <v>122</v>
      </c>
      <c r="AT16" s="64"/>
      <c r="AU16" s="89" t="s">
        <v>219</v>
      </c>
      <c r="AV16" s="89"/>
      <c r="AW16" s="89"/>
      <c r="AX16" s="89"/>
      <c r="AY16" s="89"/>
      <c r="AZ16" s="89"/>
      <c r="BA16" s="89"/>
      <c r="BB16" s="89"/>
      <c r="BC16" s="89"/>
      <c r="BD16" s="8" t="s">
        <v>133</v>
      </c>
    </row>
    <row r="17" spans="1:56" s="109" customFormat="1" x14ac:dyDescent="0.25">
      <c r="A17" s="271"/>
      <c r="B17" s="113" t="s">
        <v>134</v>
      </c>
      <c r="C17" s="118" t="s">
        <v>199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37"/>
      <c r="S17" s="137"/>
      <c r="T17" s="132"/>
      <c r="U17" s="129"/>
      <c r="V17" s="129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137"/>
      <c r="AN17" s="137"/>
      <c r="AO17" s="137"/>
      <c r="AP17" s="4" t="s">
        <v>120</v>
      </c>
      <c r="AQ17" s="61"/>
      <c r="AR17" s="61"/>
      <c r="AS17" s="62"/>
      <c r="AT17" s="132"/>
      <c r="AU17" s="115"/>
      <c r="AV17" s="129"/>
      <c r="AW17" s="129"/>
      <c r="AX17" s="129"/>
      <c r="AY17" s="129"/>
      <c r="AZ17" s="129"/>
      <c r="BA17" s="129"/>
      <c r="BB17" s="129"/>
      <c r="BC17" s="129"/>
      <c r="BD17" s="8" t="s">
        <v>120</v>
      </c>
    </row>
    <row r="18" spans="1:56" s="109" customFormat="1" x14ac:dyDescent="0.25">
      <c r="A18" s="271"/>
      <c r="B18" s="113" t="s">
        <v>109</v>
      </c>
      <c r="C18" s="118" t="s">
        <v>104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2"/>
      <c r="U18" s="129"/>
      <c r="V18" s="129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4"/>
      <c r="AQ18" s="157" t="s">
        <v>120</v>
      </c>
      <c r="AR18" s="157"/>
      <c r="AS18" s="134"/>
      <c r="AT18" s="135"/>
      <c r="AU18" s="115"/>
      <c r="AV18" s="129"/>
      <c r="AW18" s="129"/>
      <c r="AX18" s="129"/>
      <c r="AY18" s="129"/>
      <c r="AZ18" s="129"/>
      <c r="BA18" s="129"/>
      <c r="BB18" s="129"/>
      <c r="BC18" s="129"/>
      <c r="BD18" s="145" t="s">
        <v>120</v>
      </c>
    </row>
    <row r="19" spans="1:56" s="109" customFormat="1" x14ac:dyDescent="0.25">
      <c r="A19" s="271"/>
      <c r="B19" s="113" t="s">
        <v>191</v>
      </c>
      <c r="C19" s="118" t="s">
        <v>113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37"/>
      <c r="S19" s="137"/>
      <c r="T19" s="132"/>
      <c r="U19" s="129"/>
      <c r="V19" s="129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137"/>
      <c r="AN19" s="137"/>
      <c r="AO19" s="137"/>
      <c r="AP19" s="4"/>
      <c r="AQ19" s="157"/>
      <c r="AR19" s="157"/>
      <c r="AS19" s="134" t="s">
        <v>120</v>
      </c>
      <c r="AT19" s="135"/>
      <c r="AU19" s="115"/>
      <c r="AV19" s="129"/>
      <c r="AW19" s="129"/>
      <c r="AX19" s="129"/>
      <c r="AY19" s="129"/>
      <c r="AZ19" s="129"/>
      <c r="BA19" s="129"/>
      <c r="BB19" s="129"/>
      <c r="BC19" s="129"/>
      <c r="BD19" s="145" t="s">
        <v>120</v>
      </c>
    </row>
    <row r="20" spans="1:56" s="109" customFormat="1" ht="33" customHeight="1" x14ac:dyDescent="0.25">
      <c r="A20" s="271"/>
      <c r="B20" s="121" t="s">
        <v>101</v>
      </c>
      <c r="C20" s="122" t="s">
        <v>203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 t="s">
        <v>131</v>
      </c>
      <c r="T20" s="60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60"/>
      <c r="AQ20" s="63"/>
      <c r="AR20" s="63"/>
      <c r="AS20" s="63"/>
      <c r="AT20" s="64"/>
      <c r="AU20" s="89"/>
      <c r="AV20" s="89"/>
      <c r="AW20" s="89"/>
      <c r="AX20" s="89"/>
      <c r="AY20" s="89"/>
      <c r="AZ20" s="89"/>
      <c r="BA20" s="89"/>
      <c r="BB20" s="89"/>
      <c r="BC20" s="89"/>
      <c r="BD20" s="8" t="s">
        <v>131</v>
      </c>
    </row>
    <row r="21" spans="1:56" s="109" customFormat="1" x14ac:dyDescent="0.25">
      <c r="A21" s="271"/>
      <c r="B21" s="113" t="s">
        <v>102</v>
      </c>
      <c r="C21" s="118" t="s">
        <v>204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137"/>
      <c r="S21" s="137" t="s">
        <v>120</v>
      </c>
      <c r="T21" s="132"/>
      <c r="U21" s="129"/>
      <c r="V21" s="129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37"/>
      <c r="AN21" s="137"/>
      <c r="AO21" s="137"/>
      <c r="AP21" s="4"/>
      <c r="AQ21" s="61"/>
      <c r="AR21" s="157"/>
      <c r="AS21" s="134"/>
      <c r="AT21" s="135"/>
      <c r="AU21" s="115"/>
      <c r="AV21" s="129"/>
      <c r="AW21" s="129"/>
      <c r="AX21" s="129"/>
      <c r="AY21" s="129"/>
      <c r="AZ21" s="129"/>
      <c r="BA21" s="129"/>
      <c r="BB21" s="129"/>
      <c r="BC21" s="129"/>
      <c r="BD21" s="8" t="s">
        <v>120</v>
      </c>
    </row>
    <row r="22" spans="1:56" s="109" customFormat="1" ht="30" x14ac:dyDescent="0.25">
      <c r="A22" s="271"/>
      <c r="B22" s="113" t="s">
        <v>164</v>
      </c>
      <c r="C22" s="118" t="s">
        <v>209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37"/>
      <c r="S22" s="137"/>
      <c r="T22" s="132"/>
      <c r="U22" s="129"/>
      <c r="V22" s="129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137"/>
      <c r="AN22" s="137"/>
      <c r="AO22" s="137"/>
      <c r="AP22" s="4"/>
      <c r="AQ22" s="157"/>
      <c r="AR22" s="157"/>
      <c r="AS22" s="134"/>
      <c r="AT22" s="135"/>
      <c r="AU22" s="115"/>
      <c r="AV22" s="129"/>
      <c r="AW22" s="129"/>
      <c r="AX22" s="129"/>
      <c r="AY22" s="129"/>
      <c r="AZ22" s="129"/>
      <c r="BA22" s="129"/>
      <c r="BB22" s="129"/>
      <c r="BC22" s="129"/>
      <c r="BD22" s="8"/>
    </row>
    <row r="23" spans="1:56" s="109" customFormat="1" x14ac:dyDescent="0.25">
      <c r="A23" s="271"/>
      <c r="B23" s="113" t="s">
        <v>205</v>
      </c>
      <c r="C23" s="118" t="s">
        <v>206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 t="s">
        <v>120</v>
      </c>
      <c r="T23" s="132"/>
      <c r="U23" s="129"/>
      <c r="V23" s="129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4"/>
      <c r="AQ23" s="157"/>
      <c r="AR23" s="157"/>
      <c r="AS23" s="134"/>
      <c r="AT23" s="135"/>
      <c r="AU23" s="115"/>
      <c r="AV23" s="129"/>
      <c r="AW23" s="129"/>
      <c r="AX23" s="129"/>
      <c r="AY23" s="129"/>
      <c r="AZ23" s="129"/>
      <c r="BA23" s="129"/>
      <c r="BB23" s="129"/>
      <c r="BC23" s="129"/>
      <c r="BD23" s="145" t="s">
        <v>120</v>
      </c>
    </row>
    <row r="24" spans="1:56" s="109" customFormat="1" x14ac:dyDescent="0.25">
      <c r="A24" s="271"/>
      <c r="B24" s="113" t="s">
        <v>103</v>
      </c>
      <c r="C24" s="118" t="s">
        <v>104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2"/>
      <c r="U24" s="129"/>
      <c r="V24" s="129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4"/>
      <c r="AQ24" s="157"/>
      <c r="AR24" s="157"/>
      <c r="AS24" s="134"/>
      <c r="AT24" s="135"/>
      <c r="AU24" s="115"/>
      <c r="AV24" s="129"/>
      <c r="AW24" s="129"/>
      <c r="AX24" s="129"/>
      <c r="AY24" s="129"/>
      <c r="AZ24" s="129"/>
      <c r="BA24" s="129"/>
      <c r="BB24" s="129"/>
      <c r="BC24" s="129"/>
      <c r="BD24" s="145"/>
    </row>
    <row r="25" spans="1:56" s="109" customFormat="1" x14ac:dyDescent="0.25">
      <c r="A25" s="271"/>
      <c r="B25" s="121" t="s">
        <v>105</v>
      </c>
      <c r="C25" s="122" t="s">
        <v>210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60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60"/>
      <c r="AQ25" s="60"/>
      <c r="AR25" s="60"/>
      <c r="AS25" s="60"/>
      <c r="AT25" s="60"/>
      <c r="AU25" s="89"/>
      <c r="AV25" s="89"/>
      <c r="AW25" s="89"/>
      <c r="AX25" s="89"/>
      <c r="AY25" s="89"/>
      <c r="AZ25" s="89"/>
      <c r="BA25" s="89"/>
      <c r="BB25" s="89"/>
      <c r="BC25" s="89"/>
      <c r="BD25" s="8"/>
    </row>
    <row r="26" spans="1:56" s="109" customFormat="1" x14ac:dyDescent="0.25">
      <c r="A26" s="271"/>
      <c r="B26" s="113" t="s">
        <v>106</v>
      </c>
      <c r="C26" s="118" t="s">
        <v>210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37"/>
      <c r="S26" s="137"/>
      <c r="T26" s="132"/>
      <c r="U26" s="129"/>
      <c r="V26" s="129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37"/>
      <c r="AN26" s="137"/>
      <c r="AO26" s="137"/>
      <c r="AP26" s="4"/>
      <c r="AQ26" s="157"/>
      <c r="AR26" s="157"/>
      <c r="AS26" s="134"/>
      <c r="AT26" s="135"/>
      <c r="AU26" s="115"/>
      <c r="AV26" s="129"/>
      <c r="AW26" s="129"/>
      <c r="AX26" s="129"/>
      <c r="AY26" s="129"/>
      <c r="AZ26" s="129"/>
      <c r="BA26" s="129"/>
      <c r="BB26" s="129"/>
      <c r="BC26" s="129"/>
      <c r="BD26" s="8"/>
    </row>
    <row r="27" spans="1:56" x14ac:dyDescent="0.25">
      <c r="A27" s="271"/>
      <c r="B27" s="286" t="s">
        <v>126</v>
      </c>
      <c r="C27" s="28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89"/>
      <c r="S27" s="89" t="s">
        <v>218</v>
      </c>
      <c r="T27" s="60" t="s">
        <v>125</v>
      </c>
      <c r="U27" s="89"/>
      <c r="V27" s="8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89"/>
      <c r="AN27" s="89"/>
      <c r="AO27" s="89"/>
      <c r="AP27" s="60" t="s">
        <v>128</v>
      </c>
      <c r="AQ27" s="60" t="s">
        <v>122</v>
      </c>
      <c r="AR27" s="60"/>
      <c r="AS27" s="60" t="s">
        <v>122</v>
      </c>
      <c r="AT27" s="60" t="s">
        <v>124</v>
      </c>
      <c r="AU27" s="138" t="s">
        <v>220</v>
      </c>
      <c r="AV27" s="89"/>
      <c r="AW27" s="89"/>
      <c r="AX27" s="89"/>
      <c r="AY27" s="89"/>
      <c r="AZ27" s="50"/>
      <c r="BA27" s="50"/>
      <c r="BB27" s="50"/>
      <c r="BC27" s="50"/>
      <c r="BD27" s="117" t="s">
        <v>222</v>
      </c>
    </row>
    <row r="29" spans="1:56" x14ac:dyDescent="0.25">
      <c r="B29" s="129"/>
      <c r="C29" s="36" t="s">
        <v>142</v>
      </c>
    </row>
    <row r="30" spans="1:56" x14ac:dyDescent="0.25">
      <c r="B30" s="135"/>
      <c r="C30" s="36" t="s">
        <v>143</v>
      </c>
    </row>
    <row r="31" spans="1:56" x14ac:dyDescent="0.25">
      <c r="B31" s="33"/>
      <c r="C31" s="36" t="s">
        <v>146</v>
      </c>
    </row>
    <row r="32" spans="1:56" x14ac:dyDescent="0.25">
      <c r="B32" s="34"/>
      <c r="C32" s="36" t="s">
        <v>145</v>
      </c>
    </row>
  </sheetData>
  <mergeCells count="33">
    <mergeCell ref="B27:C27"/>
    <mergeCell ref="A7:A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7" right="0.7" top="0.75" bottom="0.75" header="0.3" footer="0.3"/>
  <pageSetup paperSize="9" scale="69" orientation="landscape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zoomScale="90" zoomScaleNormal="90" zoomScaleSheetLayoutView="40" workbookViewId="0">
      <pane xSplit="3" ySplit="1" topLeftCell="R2" activePane="bottomRight" state="frozen"/>
      <selection pane="topRight" activeCell="D1" sqref="D1"/>
      <selection pane="bottomLeft" activeCell="A2" sqref="A2"/>
      <selection pane="bottomRight" activeCell="Z36" sqref="Z36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43" t="s">
        <v>1</v>
      </c>
      <c r="B1" s="343" t="s">
        <v>2</v>
      </c>
      <c r="C1" s="344" t="s">
        <v>3</v>
      </c>
      <c r="D1" s="345" t="s">
        <v>5</v>
      </c>
      <c r="E1" s="345"/>
      <c r="F1" s="345"/>
      <c r="G1" s="345"/>
      <c r="H1" s="343" t="s">
        <v>6</v>
      </c>
      <c r="I1" s="345" t="s">
        <v>7</v>
      </c>
      <c r="J1" s="345"/>
      <c r="K1" s="345"/>
      <c r="L1" s="343" t="s">
        <v>8</v>
      </c>
      <c r="M1" s="345" t="s">
        <v>9</v>
      </c>
      <c r="N1" s="345"/>
      <c r="O1" s="345"/>
      <c r="P1" s="345"/>
      <c r="Q1" s="345" t="s">
        <v>10</v>
      </c>
      <c r="R1" s="345"/>
      <c r="S1" s="345"/>
      <c r="T1" s="345"/>
      <c r="U1" s="343" t="s">
        <v>11</v>
      </c>
      <c r="V1" s="345" t="s">
        <v>12</v>
      </c>
      <c r="W1" s="345"/>
      <c r="X1" s="345"/>
      <c r="Y1" s="343" t="s">
        <v>13</v>
      </c>
      <c r="Z1" s="345" t="s">
        <v>14</v>
      </c>
      <c r="AA1" s="345"/>
      <c r="AB1" s="345"/>
      <c r="AC1" s="343" t="s">
        <v>15</v>
      </c>
      <c r="AD1" s="345" t="s">
        <v>16</v>
      </c>
      <c r="AE1" s="345"/>
      <c r="AF1" s="345"/>
      <c r="AG1" s="345"/>
      <c r="AH1" s="343" t="s">
        <v>17</v>
      </c>
      <c r="AI1" s="345" t="s">
        <v>18</v>
      </c>
      <c r="AJ1" s="345"/>
      <c r="AK1" s="345"/>
      <c r="AL1" s="343" t="s">
        <v>19</v>
      </c>
      <c r="AM1" s="348" t="s">
        <v>20</v>
      </c>
      <c r="AN1" s="349"/>
      <c r="AO1" s="349"/>
      <c r="AP1" s="350"/>
      <c r="AQ1" s="348" t="s">
        <v>21</v>
      </c>
      <c r="AR1" s="349"/>
      <c r="AS1" s="349"/>
      <c r="AT1" s="350"/>
      <c r="AU1" s="343" t="s">
        <v>22</v>
      </c>
      <c r="AV1" s="345" t="s">
        <v>23</v>
      </c>
      <c r="AW1" s="345"/>
      <c r="AX1" s="345"/>
      <c r="AY1" s="351" t="s">
        <v>24</v>
      </c>
      <c r="AZ1" s="345" t="s">
        <v>25</v>
      </c>
      <c r="BA1" s="345"/>
      <c r="BB1" s="345"/>
      <c r="BC1" s="345"/>
      <c r="BD1" s="347" t="s">
        <v>118</v>
      </c>
    </row>
    <row r="2" spans="1:56" s="5" customFormat="1" ht="57.75" customHeight="1" x14ac:dyDescent="0.25">
      <c r="A2" s="343"/>
      <c r="B2" s="343"/>
      <c r="C2" s="344"/>
      <c r="D2" s="58" t="s">
        <v>27</v>
      </c>
      <c r="E2" s="58" t="s">
        <v>28</v>
      </c>
      <c r="F2" s="58" t="s">
        <v>29</v>
      </c>
      <c r="G2" s="58" t="s">
        <v>30</v>
      </c>
      <c r="H2" s="343"/>
      <c r="I2" s="58" t="s">
        <v>31</v>
      </c>
      <c r="J2" s="58" t="s">
        <v>32</v>
      </c>
      <c r="K2" s="58" t="s">
        <v>33</v>
      </c>
      <c r="L2" s="343"/>
      <c r="M2" s="58" t="s">
        <v>34</v>
      </c>
      <c r="N2" s="58" t="s">
        <v>35</v>
      </c>
      <c r="O2" s="58" t="s">
        <v>36</v>
      </c>
      <c r="P2" s="58" t="s">
        <v>37</v>
      </c>
      <c r="Q2" s="58" t="s">
        <v>38</v>
      </c>
      <c r="R2" s="58" t="s">
        <v>39</v>
      </c>
      <c r="S2" s="58" t="s">
        <v>29</v>
      </c>
      <c r="T2" s="58" t="s">
        <v>30</v>
      </c>
      <c r="U2" s="343"/>
      <c r="V2" s="58" t="s">
        <v>40</v>
      </c>
      <c r="W2" s="58" t="s">
        <v>41</v>
      </c>
      <c r="X2" s="58" t="s">
        <v>42</v>
      </c>
      <c r="Y2" s="343"/>
      <c r="Z2" s="58" t="s">
        <v>43</v>
      </c>
      <c r="AA2" s="58" t="s">
        <v>44</v>
      </c>
      <c r="AB2" s="58" t="s">
        <v>45</v>
      </c>
      <c r="AC2" s="343"/>
      <c r="AD2" s="58" t="s">
        <v>43</v>
      </c>
      <c r="AE2" s="58" t="s">
        <v>44</v>
      </c>
      <c r="AF2" s="58" t="s">
        <v>45</v>
      </c>
      <c r="AG2" s="58" t="s">
        <v>46</v>
      </c>
      <c r="AH2" s="343"/>
      <c r="AI2" s="58" t="s">
        <v>31</v>
      </c>
      <c r="AJ2" s="58" t="s">
        <v>32</v>
      </c>
      <c r="AK2" s="58" t="s">
        <v>33</v>
      </c>
      <c r="AL2" s="343"/>
      <c r="AM2" s="58" t="s">
        <v>47</v>
      </c>
      <c r="AN2" s="58" t="s">
        <v>48</v>
      </c>
      <c r="AO2" s="58" t="s">
        <v>49</v>
      </c>
      <c r="AP2" s="58" t="s">
        <v>50</v>
      </c>
      <c r="AQ2" s="58" t="s">
        <v>38</v>
      </c>
      <c r="AR2" s="58" t="s">
        <v>39</v>
      </c>
      <c r="AS2" s="58" t="s">
        <v>29</v>
      </c>
      <c r="AT2" s="58" t="s">
        <v>30</v>
      </c>
      <c r="AU2" s="343"/>
      <c r="AV2" s="58" t="s">
        <v>31</v>
      </c>
      <c r="AW2" s="58" t="s">
        <v>32</v>
      </c>
      <c r="AX2" s="58" t="s">
        <v>33</v>
      </c>
      <c r="AY2" s="343"/>
      <c r="AZ2" s="58" t="s">
        <v>34</v>
      </c>
      <c r="BA2" s="58" t="s">
        <v>35</v>
      </c>
      <c r="BB2" s="58" t="s">
        <v>36</v>
      </c>
      <c r="BC2" s="58" t="s">
        <v>51</v>
      </c>
      <c r="BD2" s="347"/>
    </row>
    <row r="3" spans="1:56" s="5" customFormat="1" x14ac:dyDescent="0.25">
      <c r="A3" s="343"/>
      <c r="B3" s="343"/>
      <c r="C3" s="344"/>
      <c r="D3" s="348" t="s">
        <v>52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48" t="s">
        <v>53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50"/>
      <c r="AQ3" s="348" t="s">
        <v>53</v>
      </c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50"/>
      <c r="BD3" s="347"/>
    </row>
    <row r="4" spans="1:56" s="5" customFormat="1" x14ac:dyDescent="0.25">
      <c r="A4" s="343"/>
      <c r="B4" s="343"/>
      <c r="C4" s="344"/>
      <c r="D4" s="51">
        <v>35</v>
      </c>
      <c r="E4" s="51">
        <v>36</v>
      </c>
      <c r="F4" s="51">
        <v>37</v>
      </c>
      <c r="G4" s="51">
        <v>38</v>
      </c>
      <c r="H4" s="51">
        <v>39</v>
      </c>
      <c r="I4" s="51">
        <v>40</v>
      </c>
      <c r="J4" s="51">
        <v>41</v>
      </c>
      <c r="K4" s="51">
        <v>42</v>
      </c>
      <c r="L4" s="51">
        <v>43</v>
      </c>
      <c r="M4" s="51">
        <v>44</v>
      </c>
      <c r="N4" s="51">
        <v>45</v>
      </c>
      <c r="O4" s="51">
        <v>46</v>
      </c>
      <c r="P4" s="51">
        <v>47</v>
      </c>
      <c r="Q4" s="51">
        <v>48</v>
      </c>
      <c r="R4" s="51">
        <v>49</v>
      </c>
      <c r="S4" s="51">
        <v>50</v>
      </c>
      <c r="T4" s="51">
        <v>51</v>
      </c>
      <c r="U4" s="51">
        <v>52</v>
      </c>
      <c r="V4" s="51">
        <v>1</v>
      </c>
      <c r="W4" s="51">
        <v>2</v>
      </c>
      <c r="X4" s="51">
        <v>3</v>
      </c>
      <c r="Y4" s="51">
        <v>4</v>
      </c>
      <c r="Z4" s="51">
        <v>5</v>
      </c>
      <c r="AA4" s="51">
        <v>6</v>
      </c>
      <c r="AB4" s="51">
        <v>7</v>
      </c>
      <c r="AC4" s="51">
        <v>8</v>
      </c>
      <c r="AD4" s="51">
        <v>9</v>
      </c>
      <c r="AE4" s="51">
        <v>10</v>
      </c>
      <c r="AF4" s="51">
        <v>11</v>
      </c>
      <c r="AG4" s="51">
        <v>12</v>
      </c>
      <c r="AH4" s="51">
        <v>13</v>
      </c>
      <c r="AI4" s="51">
        <v>14</v>
      </c>
      <c r="AJ4" s="51">
        <v>15</v>
      </c>
      <c r="AK4" s="51">
        <v>16</v>
      </c>
      <c r="AL4" s="51">
        <v>17</v>
      </c>
      <c r="AM4" s="51">
        <v>18</v>
      </c>
      <c r="AN4" s="51">
        <v>19</v>
      </c>
      <c r="AO4" s="51">
        <v>20</v>
      </c>
      <c r="AP4" s="51">
        <v>21</v>
      </c>
      <c r="AQ4" s="51">
        <v>22</v>
      </c>
      <c r="AR4" s="51">
        <v>23</v>
      </c>
      <c r="AS4" s="51">
        <v>24</v>
      </c>
      <c r="AT4" s="51">
        <v>25</v>
      </c>
      <c r="AU4" s="51">
        <v>26</v>
      </c>
      <c r="AV4" s="51">
        <v>27</v>
      </c>
      <c r="AW4" s="51">
        <v>28</v>
      </c>
      <c r="AX4" s="51">
        <v>29</v>
      </c>
      <c r="AY4" s="51">
        <v>30</v>
      </c>
      <c r="AZ4" s="51">
        <v>31</v>
      </c>
      <c r="BA4" s="51">
        <v>32</v>
      </c>
      <c r="BB4" s="51">
        <v>33</v>
      </c>
      <c r="BC4" s="51">
        <v>34</v>
      </c>
      <c r="BD4" s="347"/>
    </row>
    <row r="5" spans="1:56" s="5" customFormat="1" x14ac:dyDescent="0.25">
      <c r="A5" s="343"/>
      <c r="B5" s="343"/>
      <c r="C5" s="344"/>
      <c r="D5" s="348" t="s">
        <v>54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50"/>
      <c r="Q5" s="348" t="s">
        <v>54</v>
      </c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 t="s">
        <v>54</v>
      </c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50"/>
      <c r="BD5" s="347"/>
    </row>
    <row r="6" spans="1:56" s="5" customFormat="1" x14ac:dyDescent="0.25">
      <c r="A6" s="343"/>
      <c r="B6" s="343"/>
      <c r="C6" s="344"/>
      <c r="D6" s="51">
        <v>1</v>
      </c>
      <c r="E6" s="51">
        <v>2</v>
      </c>
      <c r="F6" s="51">
        <v>3</v>
      </c>
      <c r="G6" s="51">
        <v>4</v>
      </c>
      <c r="H6" s="51">
        <v>5</v>
      </c>
      <c r="I6" s="51">
        <v>6</v>
      </c>
      <c r="J6" s="51">
        <v>7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1">
        <v>14</v>
      </c>
      <c r="R6" s="51">
        <v>15</v>
      </c>
      <c r="S6" s="51">
        <v>16</v>
      </c>
      <c r="T6" s="51">
        <v>17</v>
      </c>
      <c r="U6" s="51">
        <v>18</v>
      </c>
      <c r="V6" s="51">
        <v>19</v>
      </c>
      <c r="W6" s="51">
        <v>20</v>
      </c>
      <c r="X6" s="51">
        <v>21</v>
      </c>
      <c r="Y6" s="51">
        <v>22</v>
      </c>
      <c r="Z6" s="51">
        <v>23</v>
      </c>
      <c r="AA6" s="51">
        <v>24</v>
      </c>
      <c r="AB6" s="51">
        <v>25</v>
      </c>
      <c r="AC6" s="51">
        <v>26</v>
      </c>
      <c r="AD6" s="51">
        <v>27</v>
      </c>
      <c r="AE6" s="51">
        <v>28</v>
      </c>
      <c r="AF6" s="51">
        <v>29</v>
      </c>
      <c r="AG6" s="51">
        <v>30</v>
      </c>
      <c r="AH6" s="51">
        <v>31</v>
      </c>
      <c r="AI6" s="51">
        <v>32</v>
      </c>
      <c r="AJ6" s="51">
        <v>33</v>
      </c>
      <c r="AK6" s="51">
        <v>34</v>
      </c>
      <c r="AL6" s="51">
        <v>35</v>
      </c>
      <c r="AM6" s="51">
        <v>36</v>
      </c>
      <c r="AN6" s="51">
        <v>37</v>
      </c>
      <c r="AO6" s="51">
        <v>38</v>
      </c>
      <c r="AP6" s="51">
        <v>39</v>
      </c>
      <c r="AQ6" s="51">
        <v>40</v>
      </c>
      <c r="AR6" s="51">
        <v>41</v>
      </c>
      <c r="AS6" s="51">
        <v>42</v>
      </c>
      <c r="AT6" s="51">
        <v>43</v>
      </c>
      <c r="AU6" s="51">
        <v>44</v>
      </c>
      <c r="AV6" s="51">
        <v>45</v>
      </c>
      <c r="AW6" s="51">
        <v>46</v>
      </c>
      <c r="AX6" s="51">
        <v>47</v>
      </c>
      <c r="AY6" s="51">
        <v>48</v>
      </c>
      <c r="AZ6" s="51">
        <v>49</v>
      </c>
      <c r="BA6" s="51">
        <v>50</v>
      </c>
      <c r="BB6" s="51">
        <v>51</v>
      </c>
      <c r="BC6" s="51">
        <v>52</v>
      </c>
      <c r="BD6" s="347"/>
    </row>
    <row r="7" spans="1:56" s="109" customFormat="1" ht="25.5" customHeight="1" x14ac:dyDescent="0.25">
      <c r="A7" s="343" t="s">
        <v>115</v>
      </c>
      <c r="B7" s="67" t="s">
        <v>77</v>
      </c>
      <c r="C7" s="46" t="s">
        <v>78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3" t="s">
        <v>128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3" t="s">
        <v>131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3" t="s">
        <v>130</v>
      </c>
    </row>
    <row r="8" spans="1:56" s="109" customFormat="1" x14ac:dyDescent="0.25">
      <c r="A8" s="343"/>
      <c r="B8" s="92" t="s">
        <v>81</v>
      </c>
      <c r="C8" s="59" t="s">
        <v>211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9"/>
      <c r="Q8" s="4"/>
      <c r="R8" s="159"/>
      <c r="S8" s="4"/>
      <c r="T8" s="159" t="s">
        <v>120</v>
      </c>
      <c r="U8" s="136"/>
      <c r="V8" s="136"/>
      <c r="W8" s="4"/>
      <c r="X8" s="4"/>
      <c r="Y8" s="4"/>
      <c r="Z8" s="4"/>
      <c r="AA8" s="4"/>
      <c r="AB8" s="160"/>
      <c r="AC8" s="4"/>
      <c r="AD8" s="4"/>
      <c r="AE8" s="4"/>
      <c r="AF8" s="159"/>
      <c r="AG8" s="61"/>
      <c r="AH8" s="61"/>
      <c r="AI8" s="62"/>
      <c r="AJ8" s="62"/>
      <c r="AK8" s="132"/>
      <c r="AL8" s="132"/>
      <c r="AM8" s="162"/>
      <c r="AN8" s="162"/>
      <c r="AO8" s="162"/>
      <c r="AP8" s="162"/>
      <c r="AQ8" s="158"/>
      <c r="AR8" s="158"/>
      <c r="AS8" s="158"/>
      <c r="AT8" s="158"/>
      <c r="AU8" s="4"/>
      <c r="AV8" s="4"/>
      <c r="AW8" s="4"/>
      <c r="AX8" s="4"/>
      <c r="AY8" s="4"/>
      <c r="AZ8" s="4"/>
      <c r="BA8" s="4"/>
      <c r="BB8" s="4"/>
      <c r="BC8" s="4"/>
      <c r="BD8" s="63" t="s">
        <v>120</v>
      </c>
    </row>
    <row r="9" spans="1:56" s="109" customFormat="1" x14ac:dyDescent="0.25">
      <c r="A9" s="343"/>
      <c r="B9" s="92" t="s">
        <v>82</v>
      </c>
      <c r="C9" s="59" t="s">
        <v>71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0"/>
      <c r="Q9" s="4"/>
      <c r="R9" s="159"/>
      <c r="S9" s="4"/>
      <c r="T9" s="159"/>
      <c r="U9" s="136"/>
      <c r="V9" s="136"/>
      <c r="W9" s="4"/>
      <c r="X9" s="4"/>
      <c r="Y9" s="4"/>
      <c r="Z9" s="4"/>
      <c r="AA9" s="4"/>
      <c r="AB9" s="160"/>
      <c r="AC9" s="4"/>
      <c r="AD9" s="4"/>
      <c r="AE9" s="4"/>
      <c r="AF9" s="159" t="s">
        <v>120</v>
      </c>
      <c r="AG9" s="61"/>
      <c r="AH9" s="61"/>
      <c r="AI9" s="62"/>
      <c r="AJ9" s="62"/>
      <c r="AK9" s="132"/>
      <c r="AL9" s="132"/>
      <c r="AM9" s="162"/>
      <c r="AN9" s="162"/>
      <c r="AO9" s="162"/>
      <c r="AP9" s="162"/>
      <c r="AQ9" s="158"/>
      <c r="AR9" s="158"/>
      <c r="AS9" s="158"/>
      <c r="AT9" s="158"/>
      <c r="AU9" s="4"/>
      <c r="AV9" s="4"/>
      <c r="AW9" s="4"/>
      <c r="AX9" s="4"/>
      <c r="AY9" s="4"/>
      <c r="AZ9" s="4"/>
      <c r="BA9" s="4"/>
      <c r="BB9" s="4"/>
      <c r="BC9" s="4"/>
      <c r="BD9" s="63" t="s">
        <v>120</v>
      </c>
    </row>
    <row r="10" spans="1:56" s="109" customFormat="1" x14ac:dyDescent="0.25">
      <c r="A10" s="343"/>
      <c r="B10" s="92" t="s">
        <v>84</v>
      </c>
      <c r="C10" s="59" t="s">
        <v>83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0"/>
      <c r="Q10" s="4"/>
      <c r="R10" s="159"/>
      <c r="S10" s="4"/>
      <c r="T10" s="159" t="s">
        <v>127</v>
      </c>
      <c r="U10" s="136"/>
      <c r="V10" s="136"/>
      <c r="W10" s="4"/>
      <c r="X10" s="4"/>
      <c r="Y10" s="4"/>
      <c r="Z10" s="4"/>
      <c r="AA10" s="4"/>
      <c r="AB10" s="159"/>
      <c r="AC10" s="4"/>
      <c r="AD10" s="4"/>
      <c r="AE10" s="4"/>
      <c r="AF10" s="159" t="s">
        <v>120</v>
      </c>
      <c r="AG10" s="61"/>
      <c r="AH10" s="61"/>
      <c r="AI10" s="62"/>
      <c r="AJ10" s="62"/>
      <c r="AK10" s="132"/>
      <c r="AL10" s="132"/>
      <c r="AM10" s="162"/>
      <c r="AN10" s="162"/>
      <c r="AO10" s="162"/>
      <c r="AP10" s="162"/>
      <c r="AQ10" s="158"/>
      <c r="AR10" s="158"/>
      <c r="AS10" s="158"/>
      <c r="AT10" s="158"/>
      <c r="AU10" s="4"/>
      <c r="AV10" s="4"/>
      <c r="AW10" s="4"/>
      <c r="AX10" s="4"/>
      <c r="AY10" s="4"/>
      <c r="AZ10" s="4"/>
      <c r="BA10" s="4"/>
      <c r="BB10" s="4"/>
      <c r="BC10" s="4"/>
      <c r="BD10" s="63" t="s">
        <v>144</v>
      </c>
    </row>
    <row r="11" spans="1:56" s="109" customFormat="1" x14ac:dyDescent="0.25">
      <c r="A11" s="343"/>
      <c r="B11" s="152" t="s">
        <v>90</v>
      </c>
      <c r="C11" s="46" t="s">
        <v>91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 t="s">
        <v>125</v>
      </c>
      <c r="AL11" s="63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3" t="s">
        <v>125</v>
      </c>
    </row>
    <row r="12" spans="1:56" s="109" customFormat="1" x14ac:dyDescent="0.25">
      <c r="A12" s="343"/>
      <c r="B12" s="152" t="s">
        <v>92</v>
      </c>
      <c r="C12" s="46" t="s">
        <v>93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 t="s">
        <v>125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3" t="s">
        <v>125</v>
      </c>
    </row>
    <row r="13" spans="1:56" s="109" customFormat="1" x14ac:dyDescent="0.25">
      <c r="A13" s="343"/>
      <c r="B13" s="113" t="s">
        <v>96</v>
      </c>
      <c r="C13" s="118" t="s">
        <v>85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9"/>
      <c r="Q13" s="4"/>
      <c r="R13" s="159"/>
      <c r="S13" s="4"/>
      <c r="T13" s="159"/>
      <c r="U13" s="136"/>
      <c r="V13" s="136"/>
      <c r="W13" s="4"/>
      <c r="X13" s="4"/>
      <c r="Y13" s="4"/>
      <c r="Z13" s="4"/>
      <c r="AA13" s="4"/>
      <c r="AB13" s="160"/>
      <c r="AC13" s="4"/>
      <c r="AD13" s="4"/>
      <c r="AE13" s="4"/>
      <c r="AF13" s="159"/>
      <c r="AG13" s="61"/>
      <c r="AH13" s="61"/>
      <c r="AI13" s="62"/>
      <c r="AJ13" s="62"/>
      <c r="AK13" s="132" t="s">
        <v>121</v>
      </c>
      <c r="AL13" s="132"/>
      <c r="AM13" s="162"/>
      <c r="AN13" s="162"/>
      <c r="AO13" s="162"/>
      <c r="AP13" s="162"/>
      <c r="AQ13" s="158"/>
      <c r="AR13" s="158"/>
      <c r="AS13" s="158"/>
      <c r="AT13" s="158"/>
      <c r="AU13" s="4"/>
      <c r="AV13" s="4"/>
      <c r="AW13" s="4"/>
      <c r="AX13" s="4"/>
      <c r="AY13" s="4"/>
      <c r="AZ13" s="4"/>
      <c r="BA13" s="4"/>
      <c r="BB13" s="4"/>
      <c r="BC13" s="4"/>
      <c r="BD13" s="63" t="s">
        <v>121</v>
      </c>
    </row>
    <row r="14" spans="1:56" s="109" customFormat="1" ht="28.5" customHeight="1" x14ac:dyDescent="0.25">
      <c r="A14" s="343"/>
      <c r="B14" s="117" t="s">
        <v>98</v>
      </c>
      <c r="C14" s="120" t="s">
        <v>99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 t="s">
        <v>133</v>
      </c>
      <c r="AG14" s="60" t="s">
        <v>122</v>
      </c>
      <c r="AH14" s="60" t="s">
        <v>122</v>
      </c>
      <c r="AI14" s="60" t="s">
        <v>122</v>
      </c>
      <c r="AJ14" s="60" t="s">
        <v>122</v>
      </c>
      <c r="AK14" s="63" t="s">
        <v>125</v>
      </c>
      <c r="AL14" s="63" t="s">
        <v>224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3" t="s">
        <v>226</v>
      </c>
    </row>
    <row r="15" spans="1:56" s="109" customFormat="1" ht="29.25" customHeight="1" x14ac:dyDescent="0.25">
      <c r="A15" s="343"/>
      <c r="B15" s="117" t="s">
        <v>101</v>
      </c>
      <c r="C15" s="120" t="s">
        <v>203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3" t="s">
        <v>131</v>
      </c>
      <c r="AG15" s="60" t="s">
        <v>122</v>
      </c>
      <c r="AH15" s="60"/>
      <c r="AI15" s="60" t="s">
        <v>122</v>
      </c>
      <c r="AJ15" s="60"/>
      <c r="AK15" s="63" t="s">
        <v>125</v>
      </c>
      <c r="AL15" s="63" t="s">
        <v>219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3" t="s">
        <v>227</v>
      </c>
    </row>
    <row r="16" spans="1:56" s="109" customFormat="1" x14ac:dyDescent="0.25">
      <c r="A16" s="343"/>
      <c r="B16" s="113" t="s">
        <v>102</v>
      </c>
      <c r="C16" s="118" t="s">
        <v>204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9"/>
      <c r="Q16" s="4"/>
      <c r="R16" s="159"/>
      <c r="S16" s="4"/>
      <c r="T16" s="159"/>
      <c r="U16" s="136"/>
      <c r="V16" s="136"/>
      <c r="W16" s="4"/>
      <c r="X16" s="4"/>
      <c r="Y16" s="4"/>
      <c r="Z16" s="4"/>
      <c r="AA16" s="4"/>
      <c r="AB16" s="160"/>
      <c r="AC16" s="4"/>
      <c r="AD16" s="4"/>
      <c r="AE16" s="4"/>
      <c r="AF16" s="159"/>
      <c r="AG16" s="61"/>
      <c r="AH16" s="61"/>
      <c r="AI16" s="62"/>
      <c r="AJ16" s="62"/>
      <c r="AK16" s="132" t="s">
        <v>121</v>
      </c>
      <c r="AL16" s="132"/>
      <c r="AM16" s="162"/>
      <c r="AN16" s="162"/>
      <c r="AO16" s="162"/>
      <c r="AP16" s="162"/>
      <c r="AQ16" s="158"/>
      <c r="AR16" s="158"/>
      <c r="AS16" s="158"/>
      <c r="AT16" s="158"/>
      <c r="AU16" s="4"/>
      <c r="AV16" s="4"/>
      <c r="AW16" s="4"/>
      <c r="AX16" s="4"/>
      <c r="AY16" s="4"/>
      <c r="AZ16" s="4"/>
      <c r="BA16" s="4"/>
      <c r="BB16" s="4"/>
      <c r="BC16" s="4"/>
      <c r="BD16" s="63" t="s">
        <v>121</v>
      </c>
    </row>
    <row r="17" spans="1:56" s="109" customFormat="1" ht="30" x14ac:dyDescent="0.25">
      <c r="A17" s="343"/>
      <c r="B17" s="113" t="s">
        <v>164</v>
      </c>
      <c r="C17" s="118" t="s">
        <v>209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9"/>
      <c r="Q17" s="4"/>
      <c r="R17" s="159"/>
      <c r="S17" s="4"/>
      <c r="T17" s="159"/>
      <c r="U17" s="136"/>
      <c r="V17" s="136"/>
      <c r="W17" s="4"/>
      <c r="X17" s="4"/>
      <c r="Y17" s="4"/>
      <c r="Z17" s="4"/>
      <c r="AA17" s="4"/>
      <c r="AB17" s="160"/>
      <c r="AC17" s="4"/>
      <c r="AD17" s="4"/>
      <c r="AE17" s="4"/>
      <c r="AF17" s="159" t="s">
        <v>120</v>
      </c>
      <c r="AG17" s="61"/>
      <c r="AH17" s="61"/>
      <c r="AI17" s="62"/>
      <c r="AJ17" s="62"/>
      <c r="AK17" s="132"/>
      <c r="AL17" s="132"/>
      <c r="AM17" s="162"/>
      <c r="AN17" s="162"/>
      <c r="AO17" s="162"/>
      <c r="AP17" s="162"/>
      <c r="AQ17" s="158"/>
      <c r="AR17" s="158"/>
      <c r="AS17" s="158"/>
      <c r="AT17" s="158"/>
      <c r="AU17" s="4"/>
      <c r="AV17" s="4"/>
      <c r="AW17" s="4"/>
      <c r="AX17" s="4"/>
      <c r="AY17" s="4"/>
      <c r="AZ17" s="4"/>
      <c r="BA17" s="4"/>
      <c r="BB17" s="4"/>
      <c r="BC17" s="4"/>
      <c r="BD17" s="63" t="s">
        <v>120</v>
      </c>
    </row>
    <row r="18" spans="1:56" s="109" customFormat="1" x14ac:dyDescent="0.25">
      <c r="A18" s="343"/>
      <c r="B18" s="113" t="s">
        <v>205</v>
      </c>
      <c r="C18" s="118" t="s">
        <v>206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9"/>
      <c r="Q18" s="4"/>
      <c r="R18" s="159"/>
      <c r="S18" s="4"/>
      <c r="T18" s="159"/>
      <c r="U18" s="136"/>
      <c r="V18" s="136"/>
      <c r="W18" s="4"/>
      <c r="X18" s="4"/>
      <c r="Y18" s="4"/>
      <c r="Z18" s="4"/>
      <c r="AA18" s="4"/>
      <c r="AB18" s="160"/>
      <c r="AC18" s="4"/>
      <c r="AD18" s="4"/>
      <c r="AE18" s="4"/>
      <c r="AF18" s="159" t="s">
        <v>120</v>
      </c>
      <c r="AG18" s="61"/>
      <c r="AH18" s="61"/>
      <c r="AI18" s="62"/>
      <c r="AJ18" s="62"/>
      <c r="AK18" s="132"/>
      <c r="AL18" s="132"/>
      <c r="AM18" s="162"/>
      <c r="AN18" s="162"/>
      <c r="AO18" s="162"/>
      <c r="AP18" s="162"/>
      <c r="AQ18" s="158"/>
      <c r="AR18" s="158"/>
      <c r="AS18" s="158"/>
      <c r="AT18" s="158"/>
      <c r="AU18" s="4"/>
      <c r="AV18" s="4"/>
      <c r="AW18" s="4"/>
      <c r="AX18" s="4"/>
      <c r="AY18" s="4"/>
      <c r="AZ18" s="4"/>
      <c r="BA18" s="4"/>
      <c r="BB18" s="4"/>
      <c r="BC18" s="4"/>
      <c r="BD18" s="63" t="s">
        <v>120</v>
      </c>
    </row>
    <row r="19" spans="1:56" s="109" customFormat="1" x14ac:dyDescent="0.25">
      <c r="A19" s="343"/>
      <c r="B19" s="113" t="s">
        <v>103</v>
      </c>
      <c r="C19" s="118" t="s">
        <v>104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9"/>
      <c r="Q19" s="4"/>
      <c r="R19" s="159"/>
      <c r="S19" s="4"/>
      <c r="T19" s="159"/>
      <c r="U19" s="136"/>
      <c r="V19" s="136"/>
      <c r="W19" s="4"/>
      <c r="X19" s="4"/>
      <c r="Y19" s="4"/>
      <c r="Z19" s="4"/>
      <c r="AA19" s="4"/>
      <c r="AB19" s="160"/>
      <c r="AC19" s="4"/>
      <c r="AD19" s="4"/>
      <c r="AE19" s="4"/>
      <c r="AF19" s="159"/>
      <c r="AG19" s="61" t="s">
        <v>120</v>
      </c>
      <c r="AH19" s="61"/>
      <c r="AI19" s="62"/>
      <c r="AJ19" s="62"/>
      <c r="AK19" s="132"/>
      <c r="AL19" s="132"/>
      <c r="AM19" s="162"/>
      <c r="AN19" s="162"/>
      <c r="AO19" s="162"/>
      <c r="AP19" s="162"/>
      <c r="AQ19" s="158"/>
      <c r="AR19" s="158"/>
      <c r="AS19" s="158"/>
      <c r="AT19" s="158"/>
      <c r="AU19" s="4"/>
      <c r="AV19" s="4"/>
      <c r="AW19" s="4"/>
      <c r="AX19" s="4"/>
      <c r="AY19" s="4"/>
      <c r="AZ19" s="4"/>
      <c r="BA19" s="4"/>
      <c r="BB19" s="4"/>
      <c r="BC19" s="4"/>
      <c r="BD19" s="63" t="s">
        <v>120</v>
      </c>
    </row>
    <row r="20" spans="1:56" s="109" customFormat="1" x14ac:dyDescent="0.25">
      <c r="A20" s="343"/>
      <c r="B20" s="113" t="s">
        <v>192</v>
      </c>
      <c r="C20" s="118" t="s">
        <v>113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9"/>
      <c r="Q20" s="4"/>
      <c r="R20" s="159"/>
      <c r="S20" s="4"/>
      <c r="T20" s="159"/>
      <c r="U20" s="136"/>
      <c r="V20" s="136"/>
      <c r="W20" s="4"/>
      <c r="X20" s="4"/>
      <c r="Y20" s="4"/>
      <c r="Z20" s="4"/>
      <c r="AA20" s="4"/>
      <c r="AB20" s="160"/>
      <c r="AC20" s="4"/>
      <c r="AD20" s="4"/>
      <c r="AE20" s="4"/>
      <c r="AF20" s="159"/>
      <c r="AG20" s="61"/>
      <c r="AH20" s="61"/>
      <c r="AI20" s="62" t="s">
        <v>120</v>
      </c>
      <c r="AJ20" s="62"/>
      <c r="AK20" s="132"/>
      <c r="AL20" s="132"/>
      <c r="AM20" s="162"/>
      <c r="AN20" s="162"/>
      <c r="AO20" s="162"/>
      <c r="AP20" s="162"/>
      <c r="AQ20" s="158"/>
      <c r="AR20" s="158"/>
      <c r="AS20" s="158"/>
      <c r="AT20" s="158"/>
      <c r="AU20" s="4"/>
      <c r="AV20" s="4"/>
      <c r="AW20" s="4"/>
      <c r="AX20" s="4"/>
      <c r="AY20" s="4"/>
      <c r="AZ20" s="4"/>
      <c r="BA20" s="4"/>
      <c r="BB20" s="4"/>
      <c r="BC20" s="4"/>
      <c r="BD20" s="63" t="s">
        <v>120</v>
      </c>
    </row>
    <row r="21" spans="1:56" s="109" customFormat="1" x14ac:dyDescent="0.25">
      <c r="A21" s="343"/>
      <c r="B21" s="117" t="s">
        <v>105</v>
      </c>
      <c r="C21" s="120" t="s">
        <v>210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3" t="s">
        <v>122</v>
      </c>
      <c r="AG21" s="60"/>
      <c r="AH21" s="60" t="s">
        <v>256</v>
      </c>
      <c r="AI21" s="60"/>
      <c r="AJ21" s="60" t="s">
        <v>122</v>
      </c>
      <c r="AK21" s="60"/>
      <c r="AL21" s="63" t="s">
        <v>219</v>
      </c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3" t="s">
        <v>228</v>
      </c>
    </row>
    <row r="22" spans="1:56" s="109" customFormat="1" x14ac:dyDescent="0.25">
      <c r="A22" s="343"/>
      <c r="B22" s="113" t="s">
        <v>106</v>
      </c>
      <c r="C22" s="118" t="s">
        <v>210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60"/>
      <c r="Q22" s="4"/>
      <c r="R22" s="159"/>
      <c r="S22" s="4"/>
      <c r="T22" s="159"/>
      <c r="U22" s="136"/>
      <c r="V22" s="136"/>
      <c r="W22" s="4"/>
      <c r="X22" s="4"/>
      <c r="Y22" s="4"/>
      <c r="Z22" s="4"/>
      <c r="AA22" s="4"/>
      <c r="AB22" s="159"/>
      <c r="AC22" s="4"/>
      <c r="AD22" s="4"/>
      <c r="AE22" s="4"/>
      <c r="AF22" s="159" t="s">
        <v>120</v>
      </c>
      <c r="AG22" s="61"/>
      <c r="AH22" s="61"/>
      <c r="AI22" s="62"/>
      <c r="AJ22" s="161"/>
      <c r="AK22" s="132"/>
      <c r="AL22" s="132"/>
      <c r="AM22" s="162"/>
      <c r="AN22" s="162"/>
      <c r="AO22" s="162"/>
      <c r="AP22" s="162"/>
      <c r="AQ22" s="158"/>
      <c r="AR22" s="158"/>
      <c r="AS22" s="158"/>
      <c r="AT22" s="158"/>
      <c r="AU22" s="4"/>
      <c r="AV22" s="4"/>
      <c r="AW22" s="4"/>
      <c r="AX22" s="4"/>
      <c r="AY22" s="4"/>
      <c r="AZ22" s="4"/>
      <c r="BA22" s="4"/>
      <c r="BB22" s="4"/>
      <c r="BC22" s="4"/>
      <c r="BD22" s="63" t="s">
        <v>120</v>
      </c>
    </row>
    <row r="23" spans="1:56" s="109" customFormat="1" x14ac:dyDescent="0.25">
      <c r="A23" s="343"/>
      <c r="B23" s="113" t="s">
        <v>223</v>
      </c>
      <c r="C23" s="118" t="s">
        <v>104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60"/>
      <c r="Q23" s="4"/>
      <c r="R23" s="159"/>
      <c r="S23" s="4"/>
      <c r="T23" s="159"/>
      <c r="U23" s="136"/>
      <c r="V23" s="136"/>
      <c r="W23" s="4"/>
      <c r="X23" s="4"/>
      <c r="Y23" s="4"/>
      <c r="Z23" s="4"/>
      <c r="AA23" s="4"/>
      <c r="AB23" s="159"/>
      <c r="AC23" s="4"/>
      <c r="AD23" s="4"/>
      <c r="AE23" s="4"/>
      <c r="AF23" s="159"/>
      <c r="AG23" s="61"/>
      <c r="AH23" s="61" t="s">
        <v>120</v>
      </c>
      <c r="AI23" s="62"/>
      <c r="AJ23" s="161"/>
      <c r="AK23" s="132"/>
      <c r="AL23" s="132"/>
      <c r="AM23" s="162"/>
      <c r="AN23" s="162"/>
      <c r="AO23" s="162"/>
      <c r="AP23" s="162"/>
      <c r="AQ23" s="158"/>
      <c r="AR23" s="158"/>
      <c r="AS23" s="158"/>
      <c r="AT23" s="158"/>
      <c r="AU23" s="4"/>
      <c r="AV23" s="4"/>
      <c r="AW23" s="4"/>
      <c r="AX23" s="4"/>
      <c r="AY23" s="4"/>
      <c r="AZ23" s="4"/>
      <c r="BA23" s="4"/>
      <c r="BB23" s="4"/>
      <c r="BC23" s="4"/>
      <c r="BD23" s="63" t="s">
        <v>120</v>
      </c>
    </row>
    <row r="24" spans="1:56" s="109" customFormat="1" x14ac:dyDescent="0.25">
      <c r="A24" s="343"/>
      <c r="B24" s="113" t="s">
        <v>139</v>
      </c>
      <c r="C24" s="118" t="s">
        <v>113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36"/>
      <c r="V24" s="136"/>
      <c r="W24" s="4"/>
      <c r="X24" s="4"/>
      <c r="Y24" s="4"/>
      <c r="Z24" s="4"/>
      <c r="AA24" s="4"/>
      <c r="AB24" s="4"/>
      <c r="AC24" s="4"/>
      <c r="AD24" s="4"/>
      <c r="AE24" s="4"/>
      <c r="AF24" s="159"/>
      <c r="AG24" s="61"/>
      <c r="AH24" s="61"/>
      <c r="AI24" s="62"/>
      <c r="AJ24" s="161" t="s">
        <v>120</v>
      </c>
      <c r="AK24" s="132"/>
      <c r="AL24" s="132"/>
      <c r="AM24" s="162"/>
      <c r="AN24" s="162"/>
      <c r="AO24" s="162"/>
      <c r="AP24" s="162"/>
      <c r="AQ24" s="158"/>
      <c r="AR24" s="158"/>
      <c r="AS24" s="158"/>
      <c r="AT24" s="158"/>
      <c r="AU24" s="4"/>
      <c r="AV24" s="4"/>
      <c r="AW24" s="4"/>
      <c r="AX24" s="4"/>
      <c r="AY24" s="4"/>
      <c r="AZ24" s="4"/>
      <c r="BA24" s="4"/>
      <c r="BB24" s="4"/>
      <c r="BC24" s="4"/>
      <c r="BD24" s="63" t="s">
        <v>120</v>
      </c>
    </row>
    <row r="25" spans="1:56" s="109" customFormat="1" ht="28.5" x14ac:dyDescent="0.25">
      <c r="A25" s="343"/>
      <c r="B25" s="117" t="s">
        <v>116</v>
      </c>
      <c r="C25" s="120" t="s">
        <v>168</v>
      </c>
      <c r="D25" s="11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</row>
    <row r="26" spans="1:56" s="109" customFormat="1" x14ac:dyDescent="0.25">
      <c r="A26" s="343"/>
      <c r="B26" s="117" t="s">
        <v>155</v>
      </c>
      <c r="C26" s="120" t="s">
        <v>156</v>
      </c>
      <c r="D26" s="11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3"/>
    </row>
    <row r="27" spans="1:56" x14ac:dyDescent="0.25">
      <c r="A27" s="343"/>
      <c r="B27" s="346" t="s">
        <v>126</v>
      </c>
      <c r="C27" s="34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3" t="s">
        <v>128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 t="s">
        <v>129</v>
      </c>
      <c r="AG27" s="65" t="s">
        <v>122</v>
      </c>
      <c r="AH27" s="65" t="s">
        <v>122</v>
      </c>
      <c r="AI27" s="65" t="s">
        <v>122</v>
      </c>
      <c r="AJ27" s="65" t="s">
        <v>122</v>
      </c>
      <c r="AK27" s="65" t="s">
        <v>124</v>
      </c>
      <c r="AL27" s="63" t="s">
        <v>224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6" t="s">
        <v>229</v>
      </c>
    </row>
    <row r="29" spans="1:56" x14ac:dyDescent="0.25">
      <c r="B29" s="136"/>
      <c r="C29" s="36" t="s">
        <v>142</v>
      </c>
    </row>
    <row r="30" spans="1:56" x14ac:dyDescent="0.25">
      <c r="B30" s="32"/>
      <c r="C30" s="36" t="s">
        <v>143</v>
      </c>
    </row>
    <row r="31" spans="1:56" x14ac:dyDescent="0.25">
      <c r="B31" s="33"/>
      <c r="C31" s="36" t="s">
        <v>146</v>
      </c>
    </row>
    <row r="32" spans="1:56" x14ac:dyDescent="0.25">
      <c r="B32" s="34"/>
      <c r="C32" s="36" t="s">
        <v>145</v>
      </c>
    </row>
    <row r="33" spans="2:3" x14ac:dyDescent="0.25">
      <c r="B33" s="162"/>
      <c r="C33" s="53" t="s">
        <v>150</v>
      </c>
    </row>
    <row r="34" spans="2:3" x14ac:dyDescent="0.25">
      <c r="B34" s="57"/>
      <c r="C34" s="53" t="s">
        <v>151</v>
      </c>
    </row>
  </sheetData>
  <mergeCells count="33"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2020-08-31T11:31:50Z</cp:lastPrinted>
  <dcterms:created xsi:type="dcterms:W3CDTF">2012-08-18T05:46:47Z</dcterms:created>
  <dcterms:modified xsi:type="dcterms:W3CDTF">2020-09-07T06:27:04Z</dcterms:modified>
</cp:coreProperties>
</file>