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курс'!$A$1:$BG$78</definedName>
    <definedName name="_xlnm.Print_Area" localSheetId="2">'3 курс'!$A$1:$BG$60</definedName>
    <definedName name="_xlnm.Print_Area" localSheetId="4">'Кал.гр. ат. 1 курс'!$A$1:$BD$39</definedName>
    <definedName name="_xlnm.Print_Area" localSheetId="6">'Кал.гр.ат. 3 курс'!$A$1:$BD$39</definedName>
    <definedName name="_xlnm.Print_Area" localSheetId="7">'Кал.гр.ат. 4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AW51" i="3" l="1"/>
  <c r="BG51" i="3" s="1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Z68" i="2"/>
  <c r="AA68" i="2"/>
  <c r="AB68" i="2"/>
  <c r="AC68" i="2"/>
  <c r="AD68" i="2"/>
  <c r="AE68" i="2"/>
  <c r="AF68" i="2"/>
  <c r="AG68" i="2"/>
  <c r="AI68" i="2"/>
  <c r="AJ68" i="2"/>
  <c r="AK68" i="2"/>
  <c r="AL68" i="2"/>
  <c r="AM68" i="2"/>
  <c r="Z69" i="2"/>
  <c r="AA69" i="2"/>
  <c r="AB69" i="2"/>
  <c r="AC69" i="2"/>
  <c r="AD69" i="2"/>
  <c r="AE69" i="2"/>
  <c r="AF69" i="2"/>
  <c r="AG69" i="2"/>
  <c r="AI69" i="2"/>
  <c r="AJ69" i="2"/>
  <c r="AK69" i="2"/>
  <c r="AL69" i="2"/>
  <c r="AM69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F68" i="2"/>
  <c r="G68" i="2"/>
  <c r="G69" i="2" s="1"/>
  <c r="H68" i="2"/>
  <c r="I68" i="2"/>
  <c r="I69" i="2" s="1"/>
  <c r="J68" i="2"/>
  <c r="K68" i="2"/>
  <c r="K69" i="2" s="1"/>
  <c r="L68" i="2"/>
  <c r="M68" i="2"/>
  <c r="M69" i="2" s="1"/>
  <c r="N68" i="2"/>
  <c r="O68" i="2"/>
  <c r="O69" i="2" s="1"/>
  <c r="P68" i="2"/>
  <c r="Q68" i="2"/>
  <c r="Q69" i="2" s="1"/>
  <c r="R68" i="2"/>
  <c r="S68" i="2"/>
  <c r="S69" i="2" s="1"/>
  <c r="T68" i="2"/>
  <c r="F69" i="2"/>
  <c r="H69" i="2"/>
  <c r="J69" i="2"/>
  <c r="L69" i="2"/>
  <c r="N69" i="2"/>
  <c r="P69" i="2"/>
  <c r="R69" i="2"/>
  <c r="T69" i="2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F64" i="1"/>
  <c r="G64" i="1"/>
  <c r="G65" i="1" s="1"/>
  <c r="H64" i="1"/>
  <c r="I64" i="1"/>
  <c r="I65" i="1" s="1"/>
  <c r="J64" i="1"/>
  <c r="K64" i="1"/>
  <c r="K65" i="1" s="1"/>
  <c r="L64" i="1"/>
  <c r="M64" i="1"/>
  <c r="M65" i="1" s="1"/>
  <c r="N64" i="1"/>
  <c r="O64" i="1"/>
  <c r="O65" i="1" s="1"/>
  <c r="P64" i="1"/>
  <c r="Q64" i="1"/>
  <c r="Q65" i="1" s="1"/>
  <c r="R64" i="1"/>
  <c r="S64" i="1"/>
  <c r="S65" i="1" s="1"/>
  <c r="T64" i="1"/>
  <c r="F65" i="1"/>
  <c r="H65" i="1"/>
  <c r="J65" i="1"/>
  <c r="L65" i="1"/>
  <c r="N65" i="1"/>
  <c r="P65" i="1"/>
  <c r="R65" i="1"/>
  <c r="T65" i="1"/>
  <c r="AR44" i="4" l="1"/>
  <c r="AS44" i="4"/>
  <c r="AT44" i="4"/>
  <c r="AU44" i="4"/>
  <c r="AV44" i="4"/>
  <c r="AW44" i="4"/>
  <c r="AX44" i="4"/>
  <c r="AY44" i="4"/>
  <c r="AZ44" i="4"/>
  <c r="BG36" i="4"/>
  <c r="BG37" i="4"/>
  <c r="BG38" i="4"/>
  <c r="BG39" i="4"/>
  <c r="BG40" i="4"/>
  <c r="BG41" i="4"/>
  <c r="AH21" i="4" l="1"/>
  <c r="AH19" i="4" s="1"/>
  <c r="P36" i="4"/>
  <c r="P19" i="4" s="1"/>
  <c r="Q36" i="4"/>
  <c r="R36" i="4"/>
  <c r="S36" i="4"/>
  <c r="T36" i="4"/>
  <c r="U36" i="4"/>
  <c r="O36" i="4"/>
  <c r="N28" i="4"/>
  <c r="N19" i="4" s="1"/>
  <c r="O28" i="4"/>
  <c r="P28" i="4"/>
  <c r="Q28" i="4"/>
  <c r="R28" i="4"/>
  <c r="S28" i="4"/>
  <c r="T28" i="4"/>
  <c r="U28" i="4"/>
  <c r="M28" i="4"/>
  <c r="M21" i="4"/>
  <c r="N21" i="4"/>
  <c r="O21" i="4"/>
  <c r="O19" i="4" s="1"/>
  <c r="P21" i="4"/>
  <c r="Q21" i="4"/>
  <c r="Q19" i="4" s="1"/>
  <c r="R21" i="4"/>
  <c r="S21" i="4"/>
  <c r="S19" i="4" s="1"/>
  <c r="T21" i="4"/>
  <c r="U21" i="4"/>
  <c r="U19" i="4" s="1"/>
  <c r="L21" i="4"/>
  <c r="L19" i="4" s="1"/>
  <c r="F31" i="4"/>
  <c r="G31" i="4"/>
  <c r="H31" i="4"/>
  <c r="I31" i="4"/>
  <c r="J31" i="4"/>
  <c r="E31" i="4"/>
  <c r="F24" i="4"/>
  <c r="G24" i="4"/>
  <c r="H24" i="4"/>
  <c r="I24" i="4"/>
  <c r="J24" i="4"/>
  <c r="K24" i="4"/>
  <c r="E24" i="4"/>
  <c r="F18" i="4"/>
  <c r="G18" i="4"/>
  <c r="H18" i="4"/>
  <c r="I18" i="4"/>
  <c r="J18" i="4"/>
  <c r="K18" i="4"/>
  <c r="E18" i="4"/>
  <c r="L15" i="4"/>
  <c r="M15" i="4"/>
  <c r="N15" i="4"/>
  <c r="O15" i="4"/>
  <c r="P15" i="4"/>
  <c r="Q15" i="4"/>
  <c r="R15" i="4"/>
  <c r="S15" i="4"/>
  <c r="T15" i="4"/>
  <c r="U15" i="4"/>
  <c r="L16" i="4"/>
  <c r="M16" i="4"/>
  <c r="N16" i="4"/>
  <c r="O16" i="4"/>
  <c r="P16" i="4"/>
  <c r="Q16" i="4"/>
  <c r="R16" i="4"/>
  <c r="S16" i="4"/>
  <c r="T16" i="4"/>
  <c r="U16" i="4"/>
  <c r="L36" i="4"/>
  <c r="M36" i="4"/>
  <c r="N36" i="4"/>
  <c r="L37" i="4"/>
  <c r="M37" i="4"/>
  <c r="N37" i="4"/>
  <c r="O37" i="4"/>
  <c r="P37" i="4"/>
  <c r="Q37" i="4"/>
  <c r="R37" i="4"/>
  <c r="S37" i="4"/>
  <c r="T37" i="4"/>
  <c r="U37" i="4"/>
  <c r="L28" i="4"/>
  <c r="L29" i="4"/>
  <c r="M29" i="4"/>
  <c r="N29" i="4"/>
  <c r="O29" i="4"/>
  <c r="P29" i="4"/>
  <c r="Q29" i="4"/>
  <c r="R29" i="4"/>
  <c r="S29" i="4"/>
  <c r="T29" i="4"/>
  <c r="U29" i="4"/>
  <c r="T19" i="4"/>
  <c r="L22" i="4"/>
  <c r="L20" i="4" s="1"/>
  <c r="M22" i="4"/>
  <c r="M20" i="4" s="1"/>
  <c r="N22" i="4"/>
  <c r="N20" i="4" s="1"/>
  <c r="O22" i="4"/>
  <c r="O20" i="4" s="1"/>
  <c r="P22" i="4"/>
  <c r="P20" i="4" s="1"/>
  <c r="Q22" i="4"/>
  <c r="Q20" i="4" s="1"/>
  <c r="R22" i="4"/>
  <c r="R20" i="4" s="1"/>
  <c r="S22" i="4"/>
  <c r="S20" i="4" s="1"/>
  <c r="T22" i="4"/>
  <c r="T20" i="4" s="1"/>
  <c r="U22" i="4"/>
  <c r="U20" i="4" s="1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N22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Z50" i="3"/>
  <c r="Z48" i="3" s="1"/>
  <c r="AA50" i="3"/>
  <c r="AA48" i="3" s="1"/>
  <c r="AB50" i="3"/>
  <c r="AB48" i="3" s="1"/>
  <c r="AC50" i="3"/>
  <c r="AC48" i="3" s="1"/>
  <c r="AD50" i="3"/>
  <c r="AD48" i="3" s="1"/>
  <c r="AE50" i="3"/>
  <c r="AE48" i="3" s="1"/>
  <c r="AF50" i="3"/>
  <c r="AF48" i="3" s="1"/>
  <c r="AG50" i="3"/>
  <c r="AG48" i="3" s="1"/>
  <c r="AH50" i="3"/>
  <c r="AH48" i="3" s="1"/>
  <c r="AI50" i="3"/>
  <c r="AI48" i="3" s="1"/>
  <c r="AJ50" i="3"/>
  <c r="AJ48" i="3" s="1"/>
  <c r="AK50" i="3"/>
  <c r="AK48" i="3" s="1"/>
  <c r="AL50" i="3"/>
  <c r="AL48" i="3" s="1"/>
  <c r="AM50" i="3"/>
  <c r="AM48" i="3" s="1"/>
  <c r="AN50" i="3"/>
  <c r="AN48" i="3" s="1"/>
  <c r="AO50" i="3"/>
  <c r="AO48" i="3" s="1"/>
  <c r="AP50" i="3"/>
  <c r="AP48" i="3" s="1"/>
  <c r="AQ50" i="3"/>
  <c r="AQ48" i="3" s="1"/>
  <c r="AR50" i="3"/>
  <c r="AR48" i="3" s="1"/>
  <c r="AS50" i="3"/>
  <c r="AS48" i="3" s="1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O34" i="3"/>
  <c r="AP34" i="3"/>
  <c r="AQ34" i="3"/>
  <c r="AR34" i="3"/>
  <c r="AS34" i="3"/>
  <c r="AS32" i="3" s="1"/>
  <c r="Y34" i="3"/>
  <c r="Z28" i="3"/>
  <c r="Z22" i="3" s="1"/>
  <c r="AA28" i="3"/>
  <c r="AA22" i="3" s="1"/>
  <c r="AB28" i="3"/>
  <c r="AB22" i="3" s="1"/>
  <c r="AC28" i="3"/>
  <c r="AC22" i="3" s="1"/>
  <c r="AD28" i="3"/>
  <c r="AD22" i="3" s="1"/>
  <c r="AE28" i="3"/>
  <c r="AE22" i="3" s="1"/>
  <c r="AF28" i="3"/>
  <c r="AF22" i="3" s="1"/>
  <c r="AG28" i="3"/>
  <c r="AG22" i="3" s="1"/>
  <c r="AH28" i="3"/>
  <c r="AH22" i="3" s="1"/>
  <c r="AI28" i="3"/>
  <c r="AI22" i="3" s="1"/>
  <c r="AJ28" i="3"/>
  <c r="AJ22" i="3" s="1"/>
  <c r="AK28" i="3"/>
  <c r="AK22" i="3" s="1"/>
  <c r="AL28" i="3"/>
  <c r="AL22" i="3" s="1"/>
  <c r="AM28" i="3"/>
  <c r="AM22" i="3" s="1"/>
  <c r="AO28" i="3"/>
  <c r="AO22" i="3" s="1"/>
  <c r="AP28" i="3"/>
  <c r="AP22" i="3" s="1"/>
  <c r="AQ28" i="3"/>
  <c r="AQ22" i="3" s="1"/>
  <c r="AR28" i="3"/>
  <c r="AR22" i="3" s="1"/>
  <c r="AS28" i="3"/>
  <c r="AS22" i="3" s="1"/>
  <c r="Y28" i="3"/>
  <c r="AT47" i="3"/>
  <c r="R19" i="4" l="1"/>
  <c r="M19" i="4"/>
  <c r="AU47" i="3"/>
  <c r="AM9" i="4" l="1"/>
  <c r="AM10" i="4"/>
  <c r="AM11" i="4"/>
  <c r="AM12" i="4"/>
  <c r="AM17" i="4"/>
  <c r="AM18" i="4"/>
  <c r="AM23" i="4"/>
  <c r="AM24" i="4"/>
  <c r="AM25" i="4"/>
  <c r="AM26" i="4"/>
  <c r="AM27" i="4"/>
  <c r="AM30" i="4"/>
  <c r="AM31" i="4"/>
  <c r="AM32" i="4"/>
  <c r="AM34" i="4"/>
  <c r="AM35" i="4"/>
  <c r="AM38" i="4"/>
  <c r="AM40" i="4"/>
  <c r="AM41" i="4"/>
  <c r="AM42" i="4"/>
  <c r="AM43" i="4"/>
  <c r="V9" i="4"/>
  <c r="V10" i="4"/>
  <c r="V11" i="4"/>
  <c r="V12" i="4"/>
  <c r="V17" i="4"/>
  <c r="V18" i="4"/>
  <c r="V23" i="4"/>
  <c r="V24" i="4"/>
  <c r="V25" i="4"/>
  <c r="V26" i="4"/>
  <c r="V27" i="4"/>
  <c r="V30" i="4"/>
  <c r="V31" i="4"/>
  <c r="V32" i="4"/>
  <c r="V34" i="4"/>
  <c r="V35" i="4"/>
  <c r="V38" i="4"/>
  <c r="V40" i="4"/>
  <c r="V41" i="4"/>
  <c r="V42" i="4"/>
  <c r="V43" i="4"/>
  <c r="AW10" i="3" l="1"/>
  <c r="AW11" i="3"/>
  <c r="AW12" i="3"/>
  <c r="AW13" i="3"/>
  <c r="AW14" i="3"/>
  <c r="AW15" i="3"/>
  <c r="AW16" i="3"/>
  <c r="AW17" i="3"/>
  <c r="AW18" i="3"/>
  <c r="AW23" i="3"/>
  <c r="AW24" i="3"/>
  <c r="AW25" i="3"/>
  <c r="AW26" i="3"/>
  <c r="AW27" i="3"/>
  <c r="AW28" i="3"/>
  <c r="AW33" i="3"/>
  <c r="AW34" i="3"/>
  <c r="AW35" i="3"/>
  <c r="AW38" i="3"/>
  <c r="AW40" i="3"/>
  <c r="AW43" i="3"/>
  <c r="AW45" i="3"/>
  <c r="AW46" i="3"/>
  <c r="AW49" i="3"/>
  <c r="AW52" i="3"/>
  <c r="Y7" i="3" l="1"/>
  <c r="E15" i="3"/>
  <c r="Y50" i="3"/>
  <c r="Y48" i="3" s="1"/>
  <c r="F50" i="3"/>
  <c r="F48" i="3" s="1"/>
  <c r="G50" i="3"/>
  <c r="G48" i="3" s="1"/>
  <c r="H50" i="3"/>
  <c r="I50" i="3"/>
  <c r="I48" i="3" s="1"/>
  <c r="J50" i="3"/>
  <c r="J48" i="3" s="1"/>
  <c r="K50" i="3"/>
  <c r="K48" i="3" s="1"/>
  <c r="L50" i="3"/>
  <c r="M50" i="3"/>
  <c r="M48" i="3" s="1"/>
  <c r="N50" i="3"/>
  <c r="N48" i="3" s="1"/>
  <c r="O50" i="3"/>
  <c r="O48" i="3" s="1"/>
  <c r="P50" i="3"/>
  <c r="Q50" i="3"/>
  <c r="Q48" i="3" s="1"/>
  <c r="R50" i="3"/>
  <c r="R48" i="3" s="1"/>
  <c r="S50" i="3"/>
  <c r="S48" i="3" s="1"/>
  <c r="T50" i="3"/>
  <c r="E50" i="3"/>
  <c r="Z39" i="4"/>
  <c r="AA39" i="4"/>
  <c r="AB39" i="4"/>
  <c r="AC39" i="4"/>
  <c r="AD39" i="4"/>
  <c r="AE39" i="4"/>
  <c r="AF39" i="4"/>
  <c r="AG39" i="4"/>
  <c r="Y39" i="4"/>
  <c r="AH36" i="4"/>
  <c r="AH37" i="4"/>
  <c r="F39" i="4"/>
  <c r="F37" i="4" s="1"/>
  <c r="G39" i="4"/>
  <c r="H39" i="4"/>
  <c r="H37" i="4" s="1"/>
  <c r="I39" i="4"/>
  <c r="J39" i="4"/>
  <c r="J37" i="4" s="1"/>
  <c r="K39" i="4"/>
  <c r="E39" i="4"/>
  <c r="AU37" i="4"/>
  <c r="AT37" i="4"/>
  <c r="AS37" i="4"/>
  <c r="AR37" i="4"/>
  <c r="AQ37" i="4"/>
  <c r="AP37" i="4"/>
  <c r="AO37" i="4"/>
  <c r="AN37" i="4"/>
  <c r="AL37" i="4"/>
  <c r="AK37" i="4"/>
  <c r="AJ37" i="4"/>
  <c r="AI37" i="4"/>
  <c r="AG37" i="4"/>
  <c r="AF37" i="4"/>
  <c r="AE37" i="4"/>
  <c r="AD37" i="4"/>
  <c r="AC37" i="4"/>
  <c r="AB37" i="4"/>
  <c r="AA37" i="4"/>
  <c r="Z37" i="4"/>
  <c r="Y37" i="4"/>
  <c r="K37" i="4"/>
  <c r="I37" i="4"/>
  <c r="G37" i="4"/>
  <c r="E37" i="4"/>
  <c r="AV36" i="4"/>
  <c r="AU36" i="4"/>
  <c r="AT36" i="4"/>
  <c r="AS36" i="4"/>
  <c r="AR36" i="4"/>
  <c r="AL36" i="4"/>
  <c r="AK36" i="4"/>
  <c r="AJ36" i="4"/>
  <c r="AI36" i="4"/>
  <c r="AG36" i="4"/>
  <c r="AF36" i="4"/>
  <c r="AE36" i="4"/>
  <c r="AD36" i="4"/>
  <c r="AC36" i="4"/>
  <c r="AB36" i="4"/>
  <c r="AA36" i="4"/>
  <c r="Z36" i="4"/>
  <c r="Y36" i="4"/>
  <c r="K36" i="4"/>
  <c r="J36" i="4"/>
  <c r="I36" i="4"/>
  <c r="H36" i="4"/>
  <c r="G36" i="4"/>
  <c r="F36" i="4"/>
  <c r="E36" i="4"/>
  <c r="V52" i="3"/>
  <c r="BG52" i="3" s="1"/>
  <c r="V49" i="3"/>
  <c r="BG49" i="3" s="1"/>
  <c r="U48" i="3"/>
  <c r="T48" i="3"/>
  <c r="P48" i="3"/>
  <c r="L48" i="3"/>
  <c r="H48" i="3"/>
  <c r="Y47" i="3"/>
  <c r="AW47" i="3" s="1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Z33" i="4"/>
  <c r="AA33" i="4"/>
  <c r="AB33" i="4"/>
  <c r="AC33" i="4"/>
  <c r="AD33" i="4"/>
  <c r="AE33" i="4"/>
  <c r="AF33" i="4"/>
  <c r="AG33" i="4"/>
  <c r="Y33" i="4"/>
  <c r="F33" i="4"/>
  <c r="G33" i="4"/>
  <c r="H33" i="4"/>
  <c r="I33" i="4"/>
  <c r="J33" i="4"/>
  <c r="E33" i="4"/>
  <c r="F39" i="3"/>
  <c r="V39" i="3" s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E39" i="3"/>
  <c r="V38" i="3"/>
  <c r="BG27" i="4"/>
  <c r="BG26" i="4"/>
  <c r="BG25" i="4"/>
  <c r="AM37" i="4" l="1"/>
  <c r="V36" i="4"/>
  <c r="AM33" i="4"/>
  <c r="AM36" i="4"/>
  <c r="V39" i="4"/>
  <c r="AW39" i="3"/>
  <c r="V33" i="4"/>
  <c r="AW44" i="3"/>
  <c r="V50" i="3"/>
  <c r="BG50" i="3" s="1"/>
  <c r="AW50" i="3"/>
  <c r="AW48" i="3"/>
  <c r="V37" i="4"/>
  <c r="AM39" i="4"/>
  <c r="E48" i="3"/>
  <c r="V48" i="3"/>
  <c r="BG48" i="3" s="1"/>
  <c r="V47" i="3"/>
  <c r="BG47" i="3" s="1"/>
  <c r="AT38" i="1"/>
  <c r="Z39" i="2" l="1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N40" i="2"/>
  <c r="AO40" i="2"/>
  <c r="AP40" i="2"/>
  <c r="AQ40" i="2"/>
  <c r="AR40" i="2"/>
  <c r="AS40" i="2"/>
  <c r="AT40" i="2"/>
  <c r="AU40" i="2"/>
  <c r="AV40" i="2"/>
  <c r="AW40" i="2"/>
  <c r="Y39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U49" i="2" s="1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U50" i="2" s="1"/>
  <c r="E62" i="2"/>
  <c r="E61" i="2"/>
  <c r="AC48" i="2"/>
  <c r="AD48" i="2"/>
  <c r="AU19" i="2"/>
  <c r="AA14" i="2" l="1"/>
  <c r="AB14" i="2"/>
  <c r="AC14" i="2"/>
  <c r="AD14" i="2"/>
  <c r="AF14" i="2"/>
  <c r="AF12" i="2" s="1"/>
  <c r="AG14" i="2"/>
  <c r="AH14" i="2"/>
  <c r="AI14" i="2"/>
  <c r="AJ14" i="2"/>
  <c r="AK14" i="2"/>
  <c r="AL14" i="2"/>
  <c r="AM14" i="2"/>
  <c r="AA16" i="2"/>
  <c r="AB16" i="2"/>
  <c r="AB12" i="2" s="1"/>
  <c r="AC16" i="2"/>
  <c r="AD16" i="2"/>
  <c r="AE12" i="2"/>
  <c r="AF16" i="2"/>
  <c r="AG16" i="2"/>
  <c r="AI16" i="2"/>
  <c r="AJ16" i="2"/>
  <c r="AJ12" i="2" s="1"/>
  <c r="AK16" i="2"/>
  <c r="AL16" i="2"/>
  <c r="AM16" i="2"/>
  <c r="AY11" i="2"/>
  <c r="AZ11" i="2"/>
  <c r="BA11" i="2"/>
  <c r="BB11" i="2"/>
  <c r="BC11" i="2"/>
  <c r="BD11" i="2"/>
  <c r="BE11" i="2"/>
  <c r="BF11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U12" i="2"/>
  <c r="W12" i="2"/>
  <c r="X12" i="2"/>
  <c r="AN12" i="2"/>
  <c r="AO12" i="2"/>
  <c r="AP12" i="2"/>
  <c r="AQ12" i="2"/>
  <c r="AR12" i="2"/>
  <c r="AS12" i="2"/>
  <c r="AT12" i="2"/>
  <c r="AU12" i="2"/>
  <c r="AV12" i="2"/>
  <c r="AW12" i="2"/>
  <c r="E11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Z16" i="2"/>
  <c r="Y16" i="2"/>
  <c r="F16" i="2"/>
  <c r="E16" i="2"/>
  <c r="AX15" i="2"/>
  <c r="V15" i="2"/>
  <c r="AL12" i="2" l="1"/>
  <c r="AD12" i="2"/>
  <c r="AK12" i="2"/>
  <c r="AG12" i="2"/>
  <c r="AH12" i="2"/>
  <c r="AM12" i="2"/>
  <c r="AI12" i="2"/>
  <c r="AC12" i="2"/>
  <c r="AA12" i="2"/>
  <c r="AX16" i="2"/>
  <c r="BG15" i="2"/>
  <c r="V16" i="2"/>
  <c r="BG16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V16" i="1"/>
  <c r="BG16" i="1" l="1"/>
  <c r="BG15" i="1"/>
  <c r="AK28" i="4"/>
  <c r="AL28" i="4"/>
  <c r="AH22" i="4" l="1"/>
  <c r="AI22" i="4"/>
  <c r="AJ22" i="4"/>
  <c r="AK22" i="4"/>
  <c r="AL22" i="4"/>
  <c r="Z22" i="4"/>
  <c r="AA22" i="4"/>
  <c r="AB22" i="4"/>
  <c r="AC22" i="4"/>
  <c r="AD22" i="4"/>
  <c r="AE22" i="4"/>
  <c r="AF22" i="4"/>
  <c r="AG22" i="4"/>
  <c r="Y22" i="4"/>
  <c r="Z21" i="4"/>
  <c r="AA21" i="4"/>
  <c r="AB21" i="4"/>
  <c r="AC21" i="4"/>
  <c r="AD21" i="4"/>
  <c r="AE21" i="4"/>
  <c r="AF21" i="4"/>
  <c r="AG21" i="4"/>
  <c r="AI21" i="4"/>
  <c r="AJ21" i="4"/>
  <c r="AK21" i="4"/>
  <c r="AL21" i="4"/>
  <c r="Y21" i="4"/>
  <c r="AM21" i="4" s="1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Y29" i="4"/>
  <c r="Z28" i="4"/>
  <c r="AA28" i="4"/>
  <c r="AB28" i="4"/>
  <c r="AC28" i="4"/>
  <c r="AD28" i="4"/>
  <c r="AE28" i="4"/>
  <c r="AF28" i="4"/>
  <c r="AG28" i="4"/>
  <c r="AH28" i="4"/>
  <c r="AI28" i="4"/>
  <c r="AJ28" i="4"/>
  <c r="Y2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7" i="4"/>
  <c r="F22" i="4"/>
  <c r="G22" i="4"/>
  <c r="H22" i="4"/>
  <c r="I22" i="4"/>
  <c r="J22" i="4"/>
  <c r="K22" i="4"/>
  <c r="E22" i="4"/>
  <c r="F21" i="4"/>
  <c r="G21" i="4"/>
  <c r="H21" i="4"/>
  <c r="I21" i="4"/>
  <c r="J21" i="4"/>
  <c r="K21" i="4"/>
  <c r="E21" i="4"/>
  <c r="F29" i="4"/>
  <c r="G29" i="4"/>
  <c r="H29" i="4"/>
  <c r="I29" i="4"/>
  <c r="J29" i="4"/>
  <c r="K29" i="4"/>
  <c r="E29" i="4"/>
  <c r="F28" i="4"/>
  <c r="G28" i="4"/>
  <c r="H28" i="4"/>
  <c r="I28" i="4"/>
  <c r="J28" i="4"/>
  <c r="K28" i="4"/>
  <c r="E28" i="4"/>
  <c r="BG32" i="4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Y31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Y37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Y36" i="3"/>
  <c r="AW36" i="3" s="1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Y41" i="3"/>
  <c r="AW41" i="3" s="1"/>
  <c r="Y22" i="3"/>
  <c r="Y21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E16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E32" i="3"/>
  <c r="E31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E37" i="3"/>
  <c r="E36" i="3"/>
  <c r="V45" i="3"/>
  <c r="V46" i="3"/>
  <c r="U42" i="3"/>
  <c r="U41" i="3"/>
  <c r="V27" i="3"/>
  <c r="V28" i="3"/>
  <c r="V17" i="3"/>
  <c r="V18" i="3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Y51" i="2"/>
  <c r="AD62" i="2"/>
  <c r="AE62" i="2"/>
  <c r="AN62" i="2"/>
  <c r="AO62" i="2"/>
  <c r="AP62" i="2"/>
  <c r="AQ62" i="2"/>
  <c r="AR62" i="2"/>
  <c r="AS62" i="2"/>
  <c r="AT62" i="2"/>
  <c r="AU62" i="2"/>
  <c r="AV62" i="2"/>
  <c r="AW62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Y61" i="2"/>
  <c r="Z64" i="2"/>
  <c r="Z62" i="2" s="1"/>
  <c r="AA64" i="2"/>
  <c r="AA62" i="2" s="1"/>
  <c r="AB64" i="2"/>
  <c r="AB62" i="2" s="1"/>
  <c r="AC62" i="2"/>
  <c r="AF62" i="2"/>
  <c r="AG62" i="2"/>
  <c r="AH62" i="2"/>
  <c r="AI62" i="2"/>
  <c r="AJ62" i="2"/>
  <c r="AK62" i="2"/>
  <c r="AL62" i="2"/>
  <c r="AM62" i="2"/>
  <c r="Y64" i="2"/>
  <c r="Y62" i="2" s="1"/>
  <c r="Z48" i="2"/>
  <c r="AA48" i="2"/>
  <c r="AB48" i="2"/>
  <c r="AE48" i="2"/>
  <c r="AF48" i="2"/>
  <c r="AG48" i="2"/>
  <c r="AH48" i="2"/>
  <c r="AI48" i="2"/>
  <c r="AJ48" i="2"/>
  <c r="AK48" i="2"/>
  <c r="AL48" i="2"/>
  <c r="AM48" i="2"/>
  <c r="Y48" i="2"/>
  <c r="AX45" i="2"/>
  <c r="AX46" i="2"/>
  <c r="AX47" i="2"/>
  <c r="AX63" i="2"/>
  <c r="AX65" i="2"/>
  <c r="AX66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V61" i="2"/>
  <c r="V62" i="2"/>
  <c r="V63" i="2"/>
  <c r="V64" i="2"/>
  <c r="V65" i="2"/>
  <c r="BG65" i="2" s="1"/>
  <c r="V66" i="2"/>
  <c r="AU54" i="1"/>
  <c r="AU52" i="1" s="1"/>
  <c r="Z53" i="1"/>
  <c r="Z51" i="1" s="1"/>
  <c r="AA53" i="1"/>
  <c r="AA51" i="1" s="1"/>
  <c r="AB53" i="1"/>
  <c r="AB51" i="1" s="1"/>
  <c r="AC53" i="1"/>
  <c r="AC51" i="1" s="1"/>
  <c r="AD53" i="1"/>
  <c r="AD51" i="1" s="1"/>
  <c r="AE53" i="1"/>
  <c r="AE51" i="1" s="1"/>
  <c r="AF53" i="1"/>
  <c r="AF51" i="1" s="1"/>
  <c r="AG53" i="1"/>
  <c r="AG51" i="1" s="1"/>
  <c r="AH53" i="1"/>
  <c r="AH51" i="1" s="1"/>
  <c r="AI53" i="1"/>
  <c r="AI51" i="1" s="1"/>
  <c r="AJ53" i="1"/>
  <c r="AJ51" i="1" s="1"/>
  <c r="AK53" i="1"/>
  <c r="AK51" i="1" s="1"/>
  <c r="AL53" i="1"/>
  <c r="AL51" i="1" s="1"/>
  <c r="AM53" i="1"/>
  <c r="AM51" i="1" s="1"/>
  <c r="AN53" i="1"/>
  <c r="AN51" i="1" s="1"/>
  <c r="AO53" i="1"/>
  <c r="AO51" i="1" s="1"/>
  <c r="AP53" i="1"/>
  <c r="AP51" i="1" s="1"/>
  <c r="AQ53" i="1"/>
  <c r="AQ51" i="1" s="1"/>
  <c r="AR53" i="1"/>
  <c r="AR51" i="1" s="1"/>
  <c r="AS53" i="1"/>
  <c r="AS51" i="1" s="1"/>
  <c r="AT53" i="1"/>
  <c r="AT51" i="1" s="1"/>
  <c r="AU53" i="1"/>
  <c r="AU51" i="1" s="1"/>
  <c r="Y53" i="1"/>
  <c r="Y51" i="1" s="1"/>
  <c r="AS54" i="1"/>
  <c r="AS52" i="1" s="1"/>
  <c r="Z60" i="1"/>
  <c r="Z54" i="1" s="1"/>
  <c r="Z52" i="1" s="1"/>
  <c r="AA60" i="1"/>
  <c r="AA54" i="1" s="1"/>
  <c r="AA52" i="1" s="1"/>
  <c r="AB60" i="1"/>
  <c r="AB54" i="1" s="1"/>
  <c r="AB52" i="1" s="1"/>
  <c r="AC60" i="1"/>
  <c r="AC54" i="1" s="1"/>
  <c r="AC52" i="1" s="1"/>
  <c r="AD60" i="1"/>
  <c r="AD54" i="1" s="1"/>
  <c r="AD52" i="1" s="1"/>
  <c r="AE60" i="1"/>
  <c r="AE54" i="1" s="1"/>
  <c r="AE52" i="1" s="1"/>
  <c r="AF60" i="1"/>
  <c r="AF54" i="1" s="1"/>
  <c r="AF52" i="1" s="1"/>
  <c r="AG60" i="1"/>
  <c r="AG54" i="1" s="1"/>
  <c r="AG52" i="1" s="1"/>
  <c r="AH60" i="1"/>
  <c r="AH54" i="1" s="1"/>
  <c r="AH52" i="1" s="1"/>
  <c r="AI60" i="1"/>
  <c r="AI54" i="1" s="1"/>
  <c r="AI52" i="1" s="1"/>
  <c r="AJ60" i="1"/>
  <c r="AJ54" i="1" s="1"/>
  <c r="AJ52" i="1" s="1"/>
  <c r="AK60" i="1"/>
  <c r="AK54" i="1" s="1"/>
  <c r="AK52" i="1" s="1"/>
  <c r="AL60" i="1"/>
  <c r="AL54" i="1" s="1"/>
  <c r="AL52" i="1" s="1"/>
  <c r="AM60" i="1"/>
  <c r="AM54" i="1" s="1"/>
  <c r="AM52" i="1" s="1"/>
  <c r="AN60" i="1"/>
  <c r="AN54" i="1" s="1"/>
  <c r="AN52" i="1" s="1"/>
  <c r="AO60" i="1"/>
  <c r="AO54" i="1" s="1"/>
  <c r="AO52" i="1" s="1"/>
  <c r="AP60" i="1"/>
  <c r="AP54" i="1" s="1"/>
  <c r="AP52" i="1" s="1"/>
  <c r="AQ60" i="1"/>
  <c r="AQ54" i="1" s="1"/>
  <c r="AQ52" i="1" s="1"/>
  <c r="AR54" i="1"/>
  <c r="AR52" i="1" s="1"/>
  <c r="AT54" i="1"/>
  <c r="AT52" i="1" s="1"/>
  <c r="Y60" i="1"/>
  <c r="Y54" i="1" s="1"/>
  <c r="Y52" i="1" s="1"/>
  <c r="AW59" i="1"/>
  <c r="AW61" i="1"/>
  <c r="AW62" i="1"/>
  <c r="AK4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Y40" i="1"/>
  <c r="AW31" i="1"/>
  <c r="AW32" i="1"/>
  <c r="AW33" i="1"/>
  <c r="AW34" i="1"/>
  <c r="V59" i="1"/>
  <c r="V60" i="1"/>
  <c r="V61" i="1"/>
  <c r="BG61" i="1" s="1"/>
  <c r="V62" i="1"/>
  <c r="V33" i="1"/>
  <c r="V34" i="1"/>
  <c r="BG34" i="1" s="1"/>
  <c r="V31" i="1"/>
  <c r="V32" i="1"/>
  <c r="AS29" i="3" l="1"/>
  <c r="AO29" i="3"/>
  <c r="AK29" i="3"/>
  <c r="AG29" i="3"/>
  <c r="AC29" i="3"/>
  <c r="AR29" i="3"/>
  <c r="AN29" i="3"/>
  <c r="AJ29" i="3"/>
  <c r="AF29" i="3"/>
  <c r="AB29" i="3"/>
  <c r="AQ29" i="3"/>
  <c r="AM29" i="3"/>
  <c r="AI29" i="3"/>
  <c r="AE29" i="3"/>
  <c r="AA29" i="3"/>
  <c r="AT29" i="3"/>
  <c r="AP29" i="3"/>
  <c r="AL29" i="3"/>
  <c r="AH29" i="3"/>
  <c r="AD29" i="3"/>
  <c r="Z29" i="3"/>
  <c r="AU29" i="3"/>
  <c r="AW31" i="3"/>
  <c r="BG66" i="2"/>
  <c r="BG31" i="1"/>
  <c r="Y29" i="3"/>
  <c r="Y19" i="3" s="1"/>
  <c r="Y53" i="3" s="1"/>
  <c r="V21" i="4"/>
  <c r="E19" i="4"/>
  <c r="AM28" i="4"/>
  <c r="AM29" i="4"/>
  <c r="AM22" i="4"/>
  <c r="AW49" i="2"/>
  <c r="AW37" i="3"/>
  <c r="V22" i="4"/>
  <c r="V15" i="3"/>
  <c r="AG20" i="4"/>
  <c r="AC20" i="4"/>
  <c r="I20" i="4"/>
  <c r="Y19" i="4"/>
  <c r="BG62" i="1"/>
  <c r="AF19" i="4"/>
  <c r="AE19" i="4"/>
  <c r="AF20" i="4"/>
  <c r="AB20" i="4"/>
  <c r="BG33" i="1"/>
  <c r="BG59" i="1"/>
  <c r="U30" i="3"/>
  <c r="J19" i="4"/>
  <c r="F19" i="4"/>
  <c r="K20" i="4"/>
  <c r="G20" i="4"/>
  <c r="AL19" i="4"/>
  <c r="AD19" i="4"/>
  <c r="Z19" i="4"/>
  <c r="AJ19" i="4"/>
  <c r="AB19" i="4"/>
  <c r="AI19" i="4"/>
  <c r="AA19" i="4"/>
  <c r="BG32" i="1"/>
  <c r="H19" i="4"/>
  <c r="I19" i="4"/>
  <c r="J20" i="4"/>
  <c r="F20" i="4"/>
  <c r="AK19" i="4"/>
  <c r="AG19" i="4"/>
  <c r="AC19" i="4"/>
  <c r="Y20" i="4"/>
  <c r="AD20" i="4"/>
  <c r="Z20" i="4"/>
  <c r="U29" i="3"/>
  <c r="AW60" i="1"/>
  <c r="BG60" i="1" s="1"/>
  <c r="BG63" i="2"/>
  <c r="BG33" i="4"/>
  <c r="K19" i="4"/>
  <c r="G19" i="4"/>
  <c r="H20" i="4"/>
  <c r="E20" i="4"/>
  <c r="AX61" i="2"/>
  <c r="BG61" i="2" s="1"/>
  <c r="AE20" i="4"/>
  <c r="AA20" i="4"/>
  <c r="V16" i="3"/>
  <c r="BG16" i="3" s="1"/>
  <c r="AX48" i="2"/>
  <c r="AX62" i="2"/>
  <c r="BG62" i="2" s="1"/>
  <c r="AX64" i="2"/>
  <c r="BG64" i="2" s="1"/>
  <c r="BG15" i="3"/>
  <c r="BG17" i="3"/>
  <c r="BG18" i="3"/>
  <c r="BG27" i="3"/>
  <c r="BG28" i="3"/>
  <c r="BG45" i="3"/>
  <c r="BG46" i="3"/>
  <c r="AM19" i="4" l="1"/>
  <c r="V45" i="2"/>
  <c r="BG45" i="2" s="1"/>
  <c r="V46" i="2"/>
  <c r="BG46" i="2" s="1"/>
  <c r="V47" i="2"/>
  <c r="BG47" i="2" s="1"/>
  <c r="V48" i="2"/>
  <c r="BG48" i="2" s="1"/>
  <c r="V57" i="1"/>
  <c r="AW57" i="1"/>
  <c r="V58" i="1"/>
  <c r="AW58" i="1"/>
  <c r="BG58" i="1" l="1"/>
  <c r="BG57" i="1"/>
  <c r="BG22" i="4"/>
  <c r="BG21" i="4"/>
  <c r="AN29" i="4"/>
  <c r="AO29" i="4"/>
  <c r="AN28" i="4"/>
  <c r="AO28" i="4"/>
  <c r="AP44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N16" i="4"/>
  <c r="AO16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N15" i="4"/>
  <c r="AO15" i="4"/>
  <c r="Y16" i="4"/>
  <c r="Y15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N8" i="4"/>
  <c r="AO8" i="4"/>
  <c r="Y8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N7" i="4"/>
  <c r="AO7" i="4"/>
  <c r="Y7" i="4"/>
  <c r="BG34" i="4"/>
  <c r="AV29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S30" i="3" s="1"/>
  <c r="AT42" i="3"/>
  <c r="AU42" i="3"/>
  <c r="Y42" i="3"/>
  <c r="Z32" i="3"/>
  <c r="Z30" i="3" s="1"/>
  <c r="AA32" i="3"/>
  <c r="AB32" i="3"/>
  <c r="AB30" i="3" s="1"/>
  <c r="AC32" i="3"/>
  <c r="AD32" i="3"/>
  <c r="AD30" i="3" s="1"/>
  <c r="AE32" i="3"/>
  <c r="AF32" i="3"/>
  <c r="AF30" i="3" s="1"/>
  <c r="AG32" i="3"/>
  <c r="AH32" i="3"/>
  <c r="AH30" i="3" s="1"/>
  <c r="AI32" i="3"/>
  <c r="AJ32" i="3"/>
  <c r="AJ30" i="3" s="1"/>
  <c r="AK32" i="3"/>
  <c r="AL32" i="3"/>
  <c r="AL30" i="3" s="1"/>
  <c r="AM32" i="3"/>
  <c r="AN32" i="3"/>
  <c r="AN30" i="3" s="1"/>
  <c r="AO32" i="3"/>
  <c r="AP32" i="3"/>
  <c r="AP30" i="3" s="1"/>
  <c r="AQ32" i="3"/>
  <c r="AR32" i="3"/>
  <c r="AR30" i="3" s="1"/>
  <c r="Y32" i="3"/>
  <c r="Y30" i="3" s="1"/>
  <c r="AW21" i="3"/>
  <c r="S8" i="3"/>
  <c r="T8" i="3"/>
  <c r="S7" i="3"/>
  <c r="T7" i="3"/>
  <c r="Y14" i="1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44" i="2"/>
  <c r="AM40" i="2" s="1"/>
  <c r="S42" i="3"/>
  <c r="S30" i="3" s="1"/>
  <c r="T42" i="3"/>
  <c r="T30" i="3" s="1"/>
  <c r="S41" i="3"/>
  <c r="S29" i="3" s="1"/>
  <c r="T41" i="3"/>
  <c r="T29" i="3" s="1"/>
  <c r="V40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T19" i="3" s="1"/>
  <c r="E22" i="3"/>
  <c r="E21" i="3"/>
  <c r="S19" i="3" l="1"/>
  <c r="AQ30" i="3"/>
  <c r="AM30" i="3"/>
  <c r="AI30" i="3"/>
  <c r="AE30" i="3"/>
  <c r="AA30" i="3"/>
  <c r="AO30" i="3"/>
  <c r="AK30" i="3"/>
  <c r="AG30" i="3"/>
  <c r="AC30" i="3"/>
  <c r="AW22" i="3"/>
  <c r="T53" i="3"/>
  <c r="AW32" i="3"/>
  <c r="AW42" i="3"/>
  <c r="S53" i="3"/>
  <c r="AM15" i="4"/>
  <c r="AM16" i="4"/>
  <c r="AM7" i="4"/>
  <c r="AM8" i="4"/>
  <c r="AL20" i="4"/>
  <c r="AJ20" i="4"/>
  <c r="AH20" i="4"/>
  <c r="AM20" i="4" s="1"/>
  <c r="AK20" i="4"/>
  <c r="AI20" i="4"/>
  <c r="BG40" i="3"/>
  <c r="S20" i="3"/>
  <c r="S54" i="3" s="1"/>
  <c r="T20" i="3"/>
  <c r="T54" i="3" s="1"/>
  <c r="Z44" i="2"/>
  <c r="Z40" i="2" s="1"/>
  <c r="AA44" i="2"/>
  <c r="AA40" i="2" s="1"/>
  <c r="AB44" i="2"/>
  <c r="AB40" i="2" s="1"/>
  <c r="AC44" i="2"/>
  <c r="AC40" i="2" s="1"/>
  <c r="AD44" i="2"/>
  <c r="AD40" i="2" s="1"/>
  <c r="AE44" i="2"/>
  <c r="AE40" i="2" s="1"/>
  <c r="AF44" i="2"/>
  <c r="AF40" i="2" s="1"/>
  <c r="AG44" i="2"/>
  <c r="AG40" i="2" s="1"/>
  <c r="AH44" i="2"/>
  <c r="AH40" i="2" s="1"/>
  <c r="AI44" i="2"/>
  <c r="AI40" i="2" s="1"/>
  <c r="AJ44" i="2"/>
  <c r="AJ40" i="2" s="1"/>
  <c r="AK44" i="2"/>
  <c r="AK40" i="2" s="1"/>
  <c r="AL44" i="2"/>
  <c r="AL40" i="2" s="1"/>
  <c r="Y44" i="2"/>
  <c r="Y40" i="2" s="1"/>
  <c r="AS31" i="2"/>
  <c r="AT31" i="2"/>
  <c r="AX13" i="2"/>
  <c r="AU10" i="2"/>
  <c r="AV10" i="2"/>
  <c r="AW10" i="2"/>
  <c r="AU9" i="2"/>
  <c r="AV9" i="2"/>
  <c r="AW9" i="2"/>
  <c r="AX41" i="2"/>
  <c r="AX4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Y56" i="2"/>
  <c r="Z55" i="2"/>
  <c r="Z49" i="2" s="1"/>
  <c r="AA55" i="2"/>
  <c r="AA49" i="2" s="1"/>
  <c r="AB55" i="2"/>
  <c r="AB49" i="2" s="1"/>
  <c r="AC55" i="2"/>
  <c r="AC49" i="2" s="1"/>
  <c r="AD55" i="2"/>
  <c r="AD49" i="2" s="1"/>
  <c r="AE55" i="2"/>
  <c r="AE49" i="2" s="1"/>
  <c r="AF55" i="2"/>
  <c r="AF49" i="2" s="1"/>
  <c r="AG55" i="2"/>
  <c r="AG49" i="2" s="1"/>
  <c r="AH55" i="2"/>
  <c r="AH49" i="2" s="1"/>
  <c r="AI55" i="2"/>
  <c r="AI49" i="2" s="1"/>
  <c r="AJ55" i="2"/>
  <c r="AJ49" i="2" s="1"/>
  <c r="AK55" i="2"/>
  <c r="AK49" i="2" s="1"/>
  <c r="AL55" i="2"/>
  <c r="AL49" i="2" s="1"/>
  <c r="AM55" i="2"/>
  <c r="AM49" i="2" s="1"/>
  <c r="AN55" i="2"/>
  <c r="AN49" i="2" s="1"/>
  <c r="AO55" i="2"/>
  <c r="AO49" i="2" s="1"/>
  <c r="AP55" i="2"/>
  <c r="AP49" i="2" s="1"/>
  <c r="AQ55" i="2"/>
  <c r="AQ49" i="2" s="1"/>
  <c r="AR55" i="2"/>
  <c r="AR49" i="2" s="1"/>
  <c r="AS55" i="2"/>
  <c r="AS49" i="2" s="1"/>
  <c r="AT55" i="2"/>
  <c r="AT49" i="2" s="1"/>
  <c r="AU55" i="2"/>
  <c r="AV55" i="2"/>
  <c r="AV49" i="2" s="1"/>
  <c r="AV37" i="2" s="1"/>
  <c r="Y55" i="2"/>
  <c r="Y49" i="2" s="1"/>
  <c r="AX53" i="2"/>
  <c r="AX57" i="2"/>
  <c r="AX58" i="2"/>
  <c r="AX59" i="2"/>
  <c r="AX60" i="2"/>
  <c r="Z52" i="2"/>
  <c r="Z50" i="2" s="1"/>
  <c r="AA52" i="2"/>
  <c r="AA50" i="2" s="1"/>
  <c r="AB52" i="2"/>
  <c r="AC52" i="2"/>
  <c r="AC50" i="2" s="1"/>
  <c r="AD52" i="2"/>
  <c r="AD50" i="2" s="1"/>
  <c r="AE52" i="2"/>
  <c r="AE50" i="2" s="1"/>
  <c r="AF52" i="2"/>
  <c r="AG52" i="2"/>
  <c r="AG50" i="2" s="1"/>
  <c r="AH52" i="2"/>
  <c r="AI52" i="2"/>
  <c r="AI50" i="2" s="1"/>
  <c r="AJ52" i="2"/>
  <c r="AK52" i="2"/>
  <c r="AK50" i="2" s="1"/>
  <c r="AL52" i="2"/>
  <c r="AO52" i="2"/>
  <c r="AO50" i="2" s="1"/>
  <c r="AP52" i="2"/>
  <c r="AP50" i="2" s="1"/>
  <c r="AR52" i="2"/>
  <c r="AU52" i="2"/>
  <c r="AU50" i="2" s="1"/>
  <c r="AV52" i="2"/>
  <c r="AW52" i="2"/>
  <c r="AW37" i="2"/>
  <c r="Y52" i="2"/>
  <c r="AN52" i="2"/>
  <c r="AQ52" i="2"/>
  <c r="AQ50" i="2" s="1"/>
  <c r="AS52" i="2"/>
  <c r="AS50" i="2" s="1"/>
  <c r="AT52" i="2"/>
  <c r="AT50" i="2" s="1"/>
  <c r="AS32" i="2"/>
  <c r="AT32" i="2"/>
  <c r="AS24" i="2"/>
  <c r="AT24" i="2"/>
  <c r="AS23" i="2"/>
  <c r="AT23" i="2"/>
  <c r="AX28" i="2"/>
  <c r="AS20" i="2"/>
  <c r="AS19" i="2"/>
  <c r="AT19" i="2"/>
  <c r="AT20" i="2"/>
  <c r="AT9" i="2"/>
  <c r="Z14" i="2"/>
  <c r="Z12" i="2" s="1"/>
  <c r="Y14" i="2"/>
  <c r="Y12" i="2" s="1"/>
  <c r="AX17" i="2"/>
  <c r="AX18" i="2"/>
  <c r="AX21" i="2"/>
  <c r="AX25" i="2"/>
  <c r="AX26" i="2"/>
  <c r="AX27" i="2"/>
  <c r="AX29" i="2"/>
  <c r="AX30" i="2"/>
  <c r="AX33" i="2"/>
  <c r="AX34" i="2"/>
  <c r="AX35" i="2"/>
  <c r="U67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E52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E51" i="2"/>
  <c r="F42" i="2"/>
  <c r="F40" i="2" s="1"/>
  <c r="G42" i="2"/>
  <c r="G40" i="2" s="1"/>
  <c r="H42" i="2"/>
  <c r="H40" i="2" s="1"/>
  <c r="I42" i="2"/>
  <c r="I40" i="2" s="1"/>
  <c r="J42" i="2"/>
  <c r="J40" i="2" s="1"/>
  <c r="K42" i="2"/>
  <c r="K40" i="2" s="1"/>
  <c r="L42" i="2"/>
  <c r="L40" i="2" s="1"/>
  <c r="M42" i="2"/>
  <c r="M40" i="2" s="1"/>
  <c r="N42" i="2"/>
  <c r="N40" i="2" s="1"/>
  <c r="O42" i="2"/>
  <c r="O40" i="2" s="1"/>
  <c r="P42" i="2"/>
  <c r="P40" i="2" s="1"/>
  <c r="Q42" i="2"/>
  <c r="Q40" i="2" s="1"/>
  <c r="R42" i="2"/>
  <c r="R40" i="2" s="1"/>
  <c r="S42" i="2"/>
  <c r="S40" i="2" s="1"/>
  <c r="T42" i="2"/>
  <c r="T40" i="2" s="1"/>
  <c r="E42" i="2"/>
  <c r="E40" i="2" s="1"/>
  <c r="AW69" i="2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Y35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U12" i="1" s="1"/>
  <c r="Y28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Y22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T14" i="1"/>
  <c r="F53" i="1"/>
  <c r="F51" i="1" s="1"/>
  <c r="G53" i="1"/>
  <c r="G51" i="1" s="1"/>
  <c r="H53" i="1"/>
  <c r="H51" i="1" s="1"/>
  <c r="I53" i="1"/>
  <c r="I51" i="1" s="1"/>
  <c r="J53" i="1"/>
  <c r="J51" i="1" s="1"/>
  <c r="K53" i="1"/>
  <c r="K51" i="1" s="1"/>
  <c r="L53" i="1"/>
  <c r="L51" i="1" s="1"/>
  <c r="M53" i="1"/>
  <c r="M51" i="1" s="1"/>
  <c r="N53" i="1"/>
  <c r="N51" i="1" s="1"/>
  <c r="O53" i="1"/>
  <c r="O51" i="1" s="1"/>
  <c r="P53" i="1"/>
  <c r="P51" i="1" s="1"/>
  <c r="Q53" i="1"/>
  <c r="Q51" i="1" s="1"/>
  <c r="R53" i="1"/>
  <c r="R51" i="1" s="1"/>
  <c r="S53" i="1"/>
  <c r="S51" i="1" s="1"/>
  <c r="T53" i="1"/>
  <c r="T51" i="1" s="1"/>
  <c r="E53" i="1"/>
  <c r="E51" i="1" s="1"/>
  <c r="F56" i="1"/>
  <c r="F54" i="1" s="1"/>
  <c r="F52" i="1" s="1"/>
  <c r="G56" i="1"/>
  <c r="G54" i="1" s="1"/>
  <c r="G52" i="1" s="1"/>
  <c r="H56" i="1"/>
  <c r="H54" i="1" s="1"/>
  <c r="H52" i="1" s="1"/>
  <c r="I56" i="1"/>
  <c r="I54" i="1" s="1"/>
  <c r="I52" i="1" s="1"/>
  <c r="J56" i="1"/>
  <c r="J54" i="1" s="1"/>
  <c r="J52" i="1" s="1"/>
  <c r="K56" i="1"/>
  <c r="K54" i="1" s="1"/>
  <c r="K52" i="1" s="1"/>
  <c r="L56" i="1"/>
  <c r="L54" i="1" s="1"/>
  <c r="L52" i="1" s="1"/>
  <c r="M56" i="1"/>
  <c r="M54" i="1" s="1"/>
  <c r="M52" i="1" s="1"/>
  <c r="N56" i="1"/>
  <c r="N54" i="1" s="1"/>
  <c r="N52" i="1" s="1"/>
  <c r="O56" i="1"/>
  <c r="O54" i="1" s="1"/>
  <c r="O52" i="1" s="1"/>
  <c r="P56" i="1"/>
  <c r="P54" i="1" s="1"/>
  <c r="P52" i="1" s="1"/>
  <c r="Q56" i="1"/>
  <c r="Q54" i="1" s="1"/>
  <c r="Q52" i="1" s="1"/>
  <c r="R56" i="1"/>
  <c r="R54" i="1" s="1"/>
  <c r="R52" i="1" s="1"/>
  <c r="S56" i="1"/>
  <c r="S54" i="1" s="1"/>
  <c r="S52" i="1" s="1"/>
  <c r="T56" i="1"/>
  <c r="T54" i="1" s="1"/>
  <c r="T52" i="1" s="1"/>
  <c r="E56" i="1"/>
  <c r="E54" i="1" s="1"/>
  <c r="E52" i="1" s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E4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E22" i="1"/>
  <c r="AH50" i="2" l="1"/>
  <c r="AW29" i="3"/>
  <c r="Y50" i="2"/>
  <c r="AV50" i="2"/>
  <c r="AV38" i="2" s="1"/>
  <c r="AV68" i="2" s="1"/>
  <c r="Y20" i="3"/>
  <c r="AU49" i="2"/>
  <c r="AU37" i="2" s="1"/>
  <c r="AU67" i="2" s="1"/>
  <c r="AR50" i="2"/>
  <c r="AL50" i="2"/>
  <c r="AN50" i="2"/>
  <c r="AW50" i="2"/>
  <c r="AW38" i="2" s="1"/>
  <c r="AW68" i="2" s="1"/>
  <c r="AJ50" i="2"/>
  <c r="AF50" i="2"/>
  <c r="AB50" i="2"/>
  <c r="AS12" i="1"/>
  <c r="AX11" i="2"/>
  <c r="AS10" i="2"/>
  <c r="AT38" i="2"/>
  <c r="AS38" i="2"/>
  <c r="AW67" i="2"/>
  <c r="AU38" i="2"/>
  <c r="AU68" i="2" s="1"/>
  <c r="Y13" i="4"/>
  <c r="AV67" i="2"/>
  <c r="Y37" i="2"/>
  <c r="AK37" i="2"/>
  <c r="AI37" i="2"/>
  <c r="AG37" i="2"/>
  <c r="AE37" i="2"/>
  <c r="AC37" i="2"/>
  <c r="AA37" i="2"/>
  <c r="AT37" i="2"/>
  <c r="AT67" i="2" s="1"/>
  <c r="AL37" i="2"/>
  <c r="AJ37" i="2"/>
  <c r="AH37" i="2"/>
  <c r="AF37" i="2"/>
  <c r="AD37" i="2"/>
  <c r="AB37" i="2"/>
  <c r="Z37" i="2"/>
  <c r="AO37" i="2"/>
  <c r="AP37" i="2"/>
  <c r="AR37" i="2"/>
  <c r="AX44" i="2"/>
  <c r="AS37" i="2"/>
  <c r="AX54" i="2"/>
  <c r="AX49" i="2"/>
  <c r="AN37" i="2"/>
  <c r="AM52" i="2"/>
  <c r="AM50" i="2" s="1"/>
  <c r="AX51" i="2"/>
  <c r="AM37" i="2"/>
  <c r="AT10" i="2"/>
  <c r="AS9" i="2"/>
  <c r="AX39" i="2"/>
  <c r="AQ37" i="2"/>
  <c r="AX14" i="2"/>
  <c r="AX12" i="2" s="1"/>
  <c r="Y44" i="4" l="1"/>
  <c r="AS68" i="2"/>
  <c r="AS67" i="2"/>
  <c r="AT68" i="2"/>
  <c r="AX52" i="2"/>
  <c r="AX37" i="2"/>
  <c r="AO44" i="4"/>
  <c r="AQ44" i="4"/>
  <c r="AT46" i="4"/>
  <c r="AN44" i="4"/>
  <c r="AD14" i="4"/>
  <c r="AE14" i="4"/>
  <c r="AF14" i="4"/>
  <c r="AG14" i="4"/>
  <c r="AH14" i="4"/>
  <c r="AI14" i="4"/>
  <c r="AK14" i="4"/>
  <c r="AL14" i="4"/>
  <c r="AL45" i="4" s="1"/>
  <c r="AF13" i="4"/>
  <c r="AH13" i="4"/>
  <c r="AJ13" i="4"/>
  <c r="AL13" i="4"/>
  <c r="AL44" i="4" s="1"/>
  <c r="AJ14" i="4"/>
  <c r="AD13" i="4"/>
  <c r="BG42" i="4"/>
  <c r="BG43" i="4"/>
  <c r="BG30" i="4"/>
  <c r="BG31" i="4"/>
  <c r="BG35" i="4"/>
  <c r="Q14" i="4"/>
  <c r="R14" i="4"/>
  <c r="S14" i="4"/>
  <c r="T14" i="4"/>
  <c r="U14" i="4"/>
  <c r="Q13" i="4"/>
  <c r="R13" i="4"/>
  <c r="S13" i="4"/>
  <c r="T13" i="4"/>
  <c r="U13" i="4"/>
  <c r="BG12" i="4"/>
  <c r="F16" i="4"/>
  <c r="G16" i="4"/>
  <c r="H16" i="4"/>
  <c r="I16" i="4"/>
  <c r="J16" i="4"/>
  <c r="K16" i="4"/>
  <c r="L14" i="4"/>
  <c r="M14" i="4"/>
  <c r="N14" i="4"/>
  <c r="O14" i="4"/>
  <c r="P14" i="4"/>
  <c r="F15" i="4"/>
  <c r="G15" i="4"/>
  <c r="H15" i="4"/>
  <c r="I15" i="4"/>
  <c r="J15" i="4"/>
  <c r="K15" i="4"/>
  <c r="L13" i="4"/>
  <c r="M13" i="4"/>
  <c r="N13" i="4"/>
  <c r="O13" i="4"/>
  <c r="P13" i="4"/>
  <c r="E16" i="4"/>
  <c r="E15" i="4"/>
  <c r="Y8" i="3"/>
  <c r="AT30" i="3"/>
  <c r="AV30" i="3"/>
  <c r="AV20" i="3" s="1"/>
  <c r="AV19" i="3"/>
  <c r="AR20" i="3"/>
  <c r="AR54" i="3" s="1"/>
  <c r="AS19" i="3"/>
  <c r="AS53" i="3" s="1"/>
  <c r="AU19" i="3"/>
  <c r="AP20" i="3"/>
  <c r="AP54" i="3" s="1"/>
  <c r="AO19" i="3"/>
  <c r="AO53" i="3" s="1"/>
  <c r="AQ19" i="3"/>
  <c r="AQ53" i="3" s="1"/>
  <c r="AA19" i="3"/>
  <c r="AA53" i="3" s="1"/>
  <c r="AC19" i="3"/>
  <c r="AC53" i="3" s="1"/>
  <c r="AE19" i="3"/>
  <c r="AE53" i="3" s="1"/>
  <c r="AG19" i="3"/>
  <c r="AG53" i="3" s="1"/>
  <c r="AI19" i="3"/>
  <c r="AI53" i="3" s="1"/>
  <c r="AK19" i="3"/>
  <c r="AK53" i="3" s="1"/>
  <c r="AM19" i="3"/>
  <c r="AM53" i="3" s="1"/>
  <c r="F42" i="3"/>
  <c r="F30" i="3" s="1"/>
  <c r="G42" i="3"/>
  <c r="G30" i="3" s="1"/>
  <c r="H42" i="3"/>
  <c r="H30" i="3" s="1"/>
  <c r="I42" i="3"/>
  <c r="I30" i="3" s="1"/>
  <c r="J42" i="3"/>
  <c r="J30" i="3" s="1"/>
  <c r="K42" i="3"/>
  <c r="K30" i="3" s="1"/>
  <c r="L42" i="3"/>
  <c r="L30" i="3" s="1"/>
  <c r="M42" i="3"/>
  <c r="M30" i="3" s="1"/>
  <c r="N42" i="3"/>
  <c r="N30" i="3" s="1"/>
  <c r="O42" i="3"/>
  <c r="O30" i="3" s="1"/>
  <c r="P42" i="3"/>
  <c r="P30" i="3" s="1"/>
  <c r="Q42" i="3"/>
  <c r="Q30" i="3" s="1"/>
  <c r="R42" i="3"/>
  <c r="R30" i="3" s="1"/>
  <c r="E42" i="3"/>
  <c r="E30" i="3" s="1"/>
  <c r="E20" i="3" s="1"/>
  <c r="F41" i="3"/>
  <c r="F29" i="3" s="1"/>
  <c r="F19" i="3" s="1"/>
  <c r="G41" i="3"/>
  <c r="G29" i="3" s="1"/>
  <c r="G19" i="3" s="1"/>
  <c r="H41" i="3"/>
  <c r="H29" i="3" s="1"/>
  <c r="H19" i="3" s="1"/>
  <c r="I41" i="3"/>
  <c r="I29" i="3" s="1"/>
  <c r="I19" i="3" s="1"/>
  <c r="J41" i="3"/>
  <c r="J29" i="3" s="1"/>
  <c r="J19" i="3" s="1"/>
  <c r="K41" i="3"/>
  <c r="K29" i="3" s="1"/>
  <c r="K19" i="3" s="1"/>
  <c r="L41" i="3"/>
  <c r="L29" i="3" s="1"/>
  <c r="L19" i="3" s="1"/>
  <c r="M41" i="3"/>
  <c r="M29" i="3" s="1"/>
  <c r="M19" i="3" s="1"/>
  <c r="N41" i="3"/>
  <c r="N29" i="3" s="1"/>
  <c r="N19" i="3" s="1"/>
  <c r="O41" i="3"/>
  <c r="O29" i="3" s="1"/>
  <c r="O19" i="3" s="1"/>
  <c r="P41" i="3"/>
  <c r="P29" i="3" s="1"/>
  <c r="P19" i="3" s="1"/>
  <c r="Q41" i="3"/>
  <c r="Q29" i="3" s="1"/>
  <c r="Q19" i="3" s="1"/>
  <c r="R41" i="3"/>
  <c r="R29" i="3" s="1"/>
  <c r="R19" i="3" s="1"/>
  <c r="E41" i="3"/>
  <c r="E29" i="3" s="1"/>
  <c r="E19" i="3" s="1"/>
  <c r="V33" i="3"/>
  <c r="BG33" i="3" s="1"/>
  <c r="V34" i="3"/>
  <c r="BG34" i="3" s="1"/>
  <c r="V35" i="3"/>
  <c r="V36" i="3"/>
  <c r="V37" i="3"/>
  <c r="V43" i="3"/>
  <c r="V44" i="3"/>
  <c r="V25" i="3"/>
  <c r="BG25" i="3" s="1"/>
  <c r="V26" i="3"/>
  <c r="BG26" i="3" s="1"/>
  <c r="AV69" i="2"/>
  <c r="V51" i="2"/>
  <c r="BG51" i="2" s="1"/>
  <c r="V52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2" i="2"/>
  <c r="AO32" i="2"/>
  <c r="AP32" i="2"/>
  <c r="AQ32" i="2"/>
  <c r="AR32" i="2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6" i="2"/>
  <c r="AX55" i="2"/>
  <c r="Z22" i="2"/>
  <c r="Z20" i="2" s="1"/>
  <c r="Z10" i="2" s="1"/>
  <c r="AA22" i="2"/>
  <c r="AA20" i="2" s="1"/>
  <c r="AA10" i="2" s="1"/>
  <c r="AB22" i="2"/>
  <c r="AB20" i="2" s="1"/>
  <c r="AB10" i="2" s="1"/>
  <c r="AC22" i="2"/>
  <c r="AC20" i="2" s="1"/>
  <c r="AC10" i="2" s="1"/>
  <c r="AD22" i="2"/>
  <c r="AD20" i="2" s="1"/>
  <c r="AD10" i="2" s="1"/>
  <c r="AE20" i="2"/>
  <c r="AE10" i="2" s="1"/>
  <c r="AF22" i="2"/>
  <c r="AF20" i="2" s="1"/>
  <c r="AF10" i="2" s="1"/>
  <c r="AG22" i="2"/>
  <c r="AG20" i="2" s="1"/>
  <c r="AG10" i="2" s="1"/>
  <c r="AH22" i="2"/>
  <c r="AH20" i="2" s="1"/>
  <c r="AH10" i="2" s="1"/>
  <c r="AI22" i="2"/>
  <c r="AI20" i="2" s="1"/>
  <c r="AI10" i="2" s="1"/>
  <c r="AJ22" i="2"/>
  <c r="AJ20" i="2" s="1"/>
  <c r="AJ10" i="2" s="1"/>
  <c r="AK22" i="2"/>
  <c r="AK20" i="2" s="1"/>
  <c r="AK10" i="2" s="1"/>
  <c r="AL20" i="2"/>
  <c r="AL10" i="2" s="1"/>
  <c r="AM20" i="2"/>
  <c r="AM10" i="2" s="1"/>
  <c r="AN20" i="2"/>
  <c r="AN10" i="2" s="1"/>
  <c r="AO20" i="2"/>
  <c r="AO10" i="2" s="1"/>
  <c r="AP20" i="2"/>
  <c r="AP10" i="2" s="1"/>
  <c r="AQ20" i="2"/>
  <c r="AQ10" i="2" s="1"/>
  <c r="AR20" i="2"/>
  <c r="AR10" i="2" s="1"/>
  <c r="Z19" i="2"/>
  <c r="Z9" i="2" s="1"/>
  <c r="AA19" i="2"/>
  <c r="AA9" i="2" s="1"/>
  <c r="AB19" i="2"/>
  <c r="AB9" i="2" s="1"/>
  <c r="AC19" i="2"/>
  <c r="AC9" i="2" s="1"/>
  <c r="AD19" i="2"/>
  <c r="AD9" i="2" s="1"/>
  <c r="AE19" i="2"/>
  <c r="AE9" i="2" s="1"/>
  <c r="AF19" i="2"/>
  <c r="AF9" i="2" s="1"/>
  <c r="AG19" i="2"/>
  <c r="AG9" i="2" s="1"/>
  <c r="AH19" i="2"/>
  <c r="AH9" i="2" s="1"/>
  <c r="AI19" i="2"/>
  <c r="AI9" i="2" s="1"/>
  <c r="AJ19" i="2"/>
  <c r="AJ9" i="2" s="1"/>
  <c r="AK19" i="2"/>
  <c r="AK9" i="2" s="1"/>
  <c r="AL19" i="2"/>
  <c r="AL9" i="2" s="1"/>
  <c r="AM19" i="2"/>
  <c r="AM9" i="2" s="1"/>
  <c r="AN19" i="2"/>
  <c r="AN9" i="2" s="1"/>
  <c r="AN67" i="2" s="1"/>
  <c r="AO19" i="2"/>
  <c r="AO9" i="2" s="1"/>
  <c r="AO67" i="2" s="1"/>
  <c r="AP19" i="2"/>
  <c r="AP9" i="2" s="1"/>
  <c r="AP67" i="2" s="1"/>
  <c r="AQ19" i="2"/>
  <c r="AQ9" i="2" s="1"/>
  <c r="AQ67" i="2" s="1"/>
  <c r="AR19" i="2"/>
  <c r="AR9" i="2" s="1"/>
  <c r="AR67" i="2" s="1"/>
  <c r="Y19" i="2"/>
  <c r="Y9" i="2" s="1"/>
  <c r="Y67" i="2" s="1"/>
  <c r="AT20" i="3" l="1"/>
  <c r="V20" i="4"/>
  <c r="BG20" i="4" s="1"/>
  <c r="V29" i="4"/>
  <c r="BG29" i="4" s="1"/>
  <c r="V16" i="4"/>
  <c r="BG16" i="4" s="1"/>
  <c r="V15" i="4"/>
  <c r="BG15" i="4" s="1"/>
  <c r="E13" i="4"/>
  <c r="E44" i="4" s="1"/>
  <c r="V19" i="4"/>
  <c r="BG19" i="4" s="1"/>
  <c r="V28" i="4"/>
  <c r="BG28" i="4" s="1"/>
  <c r="AX23" i="2"/>
  <c r="AX36" i="2"/>
  <c r="AX31" i="2"/>
  <c r="T55" i="3"/>
  <c r="S55" i="3"/>
  <c r="K13" i="4"/>
  <c r="I13" i="4"/>
  <c r="G13" i="4"/>
  <c r="I14" i="4"/>
  <c r="J13" i="4"/>
  <c r="H13" i="4"/>
  <c r="F13" i="4"/>
  <c r="K14" i="4"/>
  <c r="G14" i="4"/>
  <c r="AK13" i="4"/>
  <c r="AG13" i="4"/>
  <c r="V7" i="4"/>
  <c r="BG7" i="4" s="1"/>
  <c r="J14" i="4"/>
  <c r="H14" i="4"/>
  <c r="F14" i="4"/>
  <c r="V8" i="4"/>
  <c r="BG8" i="4" s="1"/>
  <c r="AI13" i="4"/>
  <c r="AE13" i="4"/>
  <c r="AL20" i="3"/>
  <c r="AL54" i="3" s="1"/>
  <c r="AH20" i="3"/>
  <c r="AH54" i="3" s="1"/>
  <c r="AD20" i="3"/>
  <c r="AD54" i="3" s="1"/>
  <c r="Z20" i="3"/>
  <c r="Z54" i="3" s="1"/>
  <c r="AT19" i="3"/>
  <c r="AR19" i="3"/>
  <c r="AR53" i="3" s="1"/>
  <c r="AR55" i="3" s="1"/>
  <c r="AP19" i="3"/>
  <c r="AP53" i="3" s="1"/>
  <c r="AP55" i="3" s="1"/>
  <c r="Y54" i="3"/>
  <c r="AN20" i="3"/>
  <c r="AN54" i="3" s="1"/>
  <c r="AJ20" i="3"/>
  <c r="AJ54" i="3" s="1"/>
  <c r="AF20" i="3"/>
  <c r="AF54" i="3" s="1"/>
  <c r="AB20" i="3"/>
  <c r="AB54" i="3" s="1"/>
  <c r="AU30" i="3"/>
  <c r="AU20" i="3" s="1"/>
  <c r="AS20" i="3"/>
  <c r="AS54" i="3" s="1"/>
  <c r="AS55" i="3" s="1"/>
  <c r="AQ20" i="3"/>
  <c r="AQ54" i="3" s="1"/>
  <c r="AQ55" i="3" s="1"/>
  <c r="AO20" i="3"/>
  <c r="AO54" i="3" s="1"/>
  <c r="AO55" i="3" s="1"/>
  <c r="AM20" i="3"/>
  <c r="AM54" i="3" s="1"/>
  <c r="AM55" i="3" s="1"/>
  <c r="AK20" i="3"/>
  <c r="AK54" i="3" s="1"/>
  <c r="AK55" i="3" s="1"/>
  <c r="AI20" i="3"/>
  <c r="AI54" i="3" s="1"/>
  <c r="AI55" i="3" s="1"/>
  <c r="AG20" i="3"/>
  <c r="AG54" i="3" s="1"/>
  <c r="AG55" i="3" s="1"/>
  <c r="AE20" i="3"/>
  <c r="AE54" i="3" s="1"/>
  <c r="AE55" i="3" s="1"/>
  <c r="AC20" i="3"/>
  <c r="AC54" i="3" s="1"/>
  <c r="AC55" i="3" s="1"/>
  <c r="AA20" i="3"/>
  <c r="AA54" i="3" s="1"/>
  <c r="AA55" i="3" s="1"/>
  <c r="AN19" i="3"/>
  <c r="AN53" i="3" s="1"/>
  <c r="AL19" i="3"/>
  <c r="AL53" i="3" s="1"/>
  <c r="AL55" i="3" s="1"/>
  <c r="AJ19" i="3"/>
  <c r="AJ53" i="3" s="1"/>
  <c r="AJ55" i="3" s="1"/>
  <c r="AH19" i="3"/>
  <c r="AH53" i="3" s="1"/>
  <c r="AF19" i="3"/>
  <c r="AF53" i="3" s="1"/>
  <c r="AD19" i="3"/>
  <c r="AD53" i="3" s="1"/>
  <c r="AD55" i="3" s="1"/>
  <c r="AB19" i="3"/>
  <c r="AB53" i="3" s="1"/>
  <c r="Z19" i="3"/>
  <c r="Z53" i="3" s="1"/>
  <c r="BG52" i="2"/>
  <c r="AX50" i="2"/>
  <c r="AX9" i="2"/>
  <c r="AX19" i="2"/>
  <c r="Y24" i="2"/>
  <c r="Y32" i="2"/>
  <c r="AX32" i="2" s="1"/>
  <c r="V32" i="3"/>
  <c r="V31" i="3"/>
  <c r="F56" i="2"/>
  <c r="F50" i="2" s="1"/>
  <c r="G56" i="2"/>
  <c r="G50" i="2" s="1"/>
  <c r="H56" i="2"/>
  <c r="H50" i="2" s="1"/>
  <c r="I56" i="2"/>
  <c r="J56" i="2"/>
  <c r="K56" i="2"/>
  <c r="K50" i="2" s="1"/>
  <c r="L56" i="2"/>
  <c r="M56" i="2"/>
  <c r="M50" i="2" s="1"/>
  <c r="N56" i="2"/>
  <c r="O56" i="2"/>
  <c r="O50" i="2" s="1"/>
  <c r="P56" i="2"/>
  <c r="Q56" i="2"/>
  <c r="Q50" i="2" s="1"/>
  <c r="R56" i="2"/>
  <c r="S56" i="2"/>
  <c r="S50" i="2" s="1"/>
  <c r="T56" i="2"/>
  <c r="E56" i="2"/>
  <c r="E50" i="2" s="1"/>
  <c r="F55" i="2"/>
  <c r="F49" i="2" s="1"/>
  <c r="G55" i="2"/>
  <c r="G49" i="2" s="1"/>
  <c r="H55" i="2"/>
  <c r="H49" i="2" s="1"/>
  <c r="I55" i="2"/>
  <c r="I49" i="2" s="1"/>
  <c r="J55" i="2"/>
  <c r="J49" i="2" s="1"/>
  <c r="K55" i="2"/>
  <c r="K49" i="2" s="1"/>
  <c r="L55" i="2"/>
  <c r="L49" i="2" s="1"/>
  <c r="M55" i="2"/>
  <c r="M49" i="2" s="1"/>
  <c r="N55" i="2"/>
  <c r="N49" i="2" s="1"/>
  <c r="O55" i="2"/>
  <c r="O49" i="2" s="1"/>
  <c r="P55" i="2"/>
  <c r="P49" i="2" s="1"/>
  <c r="Q55" i="2"/>
  <c r="Q49" i="2" s="1"/>
  <c r="R55" i="2"/>
  <c r="R49" i="2" s="1"/>
  <c r="S55" i="2"/>
  <c r="S49" i="2" s="1"/>
  <c r="T55" i="2"/>
  <c r="T49" i="2" s="1"/>
  <c r="E55" i="2"/>
  <c r="E49" i="2" s="1"/>
  <c r="V57" i="2"/>
  <c r="BG57" i="2" s="1"/>
  <c r="V58" i="2"/>
  <c r="BG58" i="2" s="1"/>
  <c r="V59" i="2"/>
  <c r="BG59" i="2" s="1"/>
  <c r="V60" i="2"/>
  <c r="BG60" i="2" s="1"/>
  <c r="F38" i="2"/>
  <c r="G38" i="2"/>
  <c r="H38" i="2"/>
  <c r="K38" i="2"/>
  <c r="M38" i="2"/>
  <c r="O38" i="2"/>
  <c r="Q38" i="2"/>
  <c r="S38" i="2"/>
  <c r="E38" i="2"/>
  <c r="V54" i="2"/>
  <c r="BG54" i="2" s="1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E19" i="2"/>
  <c r="E9" i="2" s="1"/>
  <c r="F18" i="2"/>
  <c r="G18" i="2"/>
  <c r="G12" i="2" s="1"/>
  <c r="H18" i="2"/>
  <c r="H12" i="2" s="1"/>
  <c r="I18" i="2"/>
  <c r="I12" i="2" s="1"/>
  <c r="J18" i="2"/>
  <c r="J12" i="2" s="1"/>
  <c r="K18" i="2"/>
  <c r="K12" i="2" s="1"/>
  <c r="L18" i="2"/>
  <c r="L12" i="2" s="1"/>
  <c r="M18" i="2"/>
  <c r="M12" i="2" s="1"/>
  <c r="N18" i="2"/>
  <c r="N12" i="2" s="1"/>
  <c r="O18" i="2"/>
  <c r="O12" i="2" s="1"/>
  <c r="P18" i="2"/>
  <c r="P12" i="2" s="1"/>
  <c r="Q18" i="2"/>
  <c r="Q12" i="2" s="1"/>
  <c r="R18" i="2"/>
  <c r="R12" i="2" s="1"/>
  <c r="S18" i="2"/>
  <c r="S12" i="2" s="1"/>
  <c r="T18" i="2"/>
  <c r="T12" i="2" s="1"/>
  <c r="E18" i="2"/>
  <c r="BF69" i="2"/>
  <c r="BF67" i="2" s="1"/>
  <c r="BE69" i="2"/>
  <c r="BD69" i="2"/>
  <c r="BD67" i="2" s="1"/>
  <c r="BC69" i="2"/>
  <c r="BC67" i="2" s="1"/>
  <c r="BB69" i="2"/>
  <c r="BB67" i="2" s="1"/>
  <c r="BA69" i="2"/>
  <c r="BA67" i="2" s="1"/>
  <c r="AZ69" i="2"/>
  <c r="AZ67" i="2" s="1"/>
  <c r="AY69" i="2"/>
  <c r="AY67" i="2" s="1"/>
  <c r="BF68" i="2"/>
  <c r="BE68" i="2"/>
  <c r="BD68" i="2"/>
  <c r="BC68" i="2"/>
  <c r="BB68" i="2"/>
  <c r="BA68" i="2"/>
  <c r="AZ68" i="2"/>
  <c r="AY68" i="2"/>
  <c r="U68" i="2"/>
  <c r="BE67" i="2"/>
  <c r="V53" i="2"/>
  <c r="BG53" i="2" s="1"/>
  <c r="V44" i="2"/>
  <c r="BG44" i="2" s="1"/>
  <c r="V43" i="2"/>
  <c r="BG43" i="2" s="1"/>
  <c r="AR38" i="2"/>
  <c r="AR68" i="2" s="1"/>
  <c r="AQ38" i="2"/>
  <c r="AQ68" i="2" s="1"/>
  <c r="AP38" i="2"/>
  <c r="AP68" i="2" s="1"/>
  <c r="AO38" i="2"/>
  <c r="AO68" i="2" s="1"/>
  <c r="AN38" i="2"/>
  <c r="AN68" i="2" s="1"/>
  <c r="AM42" i="2"/>
  <c r="AM38" i="2" s="1"/>
  <c r="AL42" i="2"/>
  <c r="AL38" i="2" s="1"/>
  <c r="AK42" i="2"/>
  <c r="AK38" i="2" s="1"/>
  <c r="AJ42" i="2"/>
  <c r="AJ38" i="2" s="1"/>
  <c r="AI42" i="2"/>
  <c r="AI38" i="2" s="1"/>
  <c r="AH42" i="2"/>
  <c r="AH38" i="2" s="1"/>
  <c r="AH68" i="2" s="1"/>
  <c r="AH69" i="2" s="1"/>
  <c r="AG42" i="2"/>
  <c r="AG38" i="2" s="1"/>
  <c r="AF42" i="2"/>
  <c r="AF38" i="2" s="1"/>
  <c r="AE42" i="2"/>
  <c r="AE38" i="2" s="1"/>
  <c r="AD42" i="2"/>
  <c r="AD38" i="2" s="1"/>
  <c r="AC42" i="2"/>
  <c r="AC38" i="2" s="1"/>
  <c r="AB42" i="2"/>
  <c r="AB38" i="2" s="1"/>
  <c r="AA42" i="2"/>
  <c r="AA38" i="2" s="1"/>
  <c r="Z42" i="2"/>
  <c r="Z38" i="2" s="1"/>
  <c r="Y42" i="2"/>
  <c r="V42" i="2"/>
  <c r="V41" i="2"/>
  <c r="BG41" i="2" s="1"/>
  <c r="V30" i="2"/>
  <c r="BG30" i="2" s="1"/>
  <c r="Y22" i="2"/>
  <c r="AX22" i="2" s="1"/>
  <c r="T22" i="2"/>
  <c r="T20" i="2" s="1"/>
  <c r="S22" i="2"/>
  <c r="S20" i="2" s="1"/>
  <c r="R22" i="2"/>
  <c r="R20" i="2" s="1"/>
  <c r="Q22" i="2"/>
  <c r="Q20" i="2" s="1"/>
  <c r="P22" i="2"/>
  <c r="P20" i="2" s="1"/>
  <c r="O22" i="2"/>
  <c r="O20" i="2" s="1"/>
  <c r="N22" i="2"/>
  <c r="N20" i="2" s="1"/>
  <c r="M22" i="2"/>
  <c r="M20" i="2" s="1"/>
  <c r="L22" i="2"/>
  <c r="L20" i="2" s="1"/>
  <c r="K22" i="2"/>
  <c r="K20" i="2" s="1"/>
  <c r="J22" i="2"/>
  <c r="J20" i="2" s="1"/>
  <c r="I22" i="2"/>
  <c r="I20" i="2" s="1"/>
  <c r="H22" i="2"/>
  <c r="H20" i="2" s="1"/>
  <c r="G22" i="2"/>
  <c r="G20" i="2" s="1"/>
  <c r="F22" i="2"/>
  <c r="F20" i="2" s="1"/>
  <c r="E22" i="2"/>
  <c r="E20" i="2" s="1"/>
  <c r="V21" i="2"/>
  <c r="BG21" i="2" s="1"/>
  <c r="V17" i="2"/>
  <c r="BG17" i="2" s="1"/>
  <c r="F14" i="2"/>
  <c r="F12" i="2" s="1"/>
  <c r="E14" i="2"/>
  <c r="V13" i="2"/>
  <c r="U64" i="1"/>
  <c r="U65" i="1"/>
  <c r="U63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Y56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Z43" i="1"/>
  <c r="AA43" i="1"/>
  <c r="AB43" i="1"/>
  <c r="AC43" i="1"/>
  <c r="AD43" i="1"/>
  <c r="AE43" i="1"/>
  <c r="AF43" i="1"/>
  <c r="AF9" i="1" s="1"/>
  <c r="AG43" i="1"/>
  <c r="AH43" i="1"/>
  <c r="AH9" i="1" s="1"/>
  <c r="AI43" i="1"/>
  <c r="AJ43" i="1"/>
  <c r="AK43" i="1"/>
  <c r="AL43" i="1"/>
  <c r="AM43" i="1"/>
  <c r="AN43" i="1"/>
  <c r="AN9" i="1" s="1"/>
  <c r="AO43" i="1"/>
  <c r="AP43" i="1"/>
  <c r="AP9" i="1" s="1"/>
  <c r="AQ43" i="1"/>
  <c r="AR43" i="1"/>
  <c r="AS43" i="1"/>
  <c r="AT43" i="1"/>
  <c r="AU43" i="1"/>
  <c r="Y44" i="1"/>
  <c r="Y43" i="1"/>
  <c r="Y9" i="1" s="1"/>
  <c r="Z42" i="1"/>
  <c r="AA42" i="1"/>
  <c r="AB42" i="1"/>
  <c r="AC42" i="1"/>
  <c r="AD42" i="1"/>
  <c r="AE42" i="1"/>
  <c r="AF42" i="1"/>
  <c r="AG42" i="1"/>
  <c r="AH42" i="1"/>
  <c r="AI42" i="1"/>
  <c r="AJ42" i="1"/>
  <c r="AL42" i="1"/>
  <c r="AM42" i="1"/>
  <c r="AN42" i="1"/>
  <c r="AO42" i="1"/>
  <c r="AP42" i="1"/>
  <c r="AQ42" i="1"/>
  <c r="AT42" i="1"/>
  <c r="Y42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K36" i="1" s="1"/>
  <c r="AL38" i="1"/>
  <c r="AM38" i="1"/>
  <c r="AN38" i="1"/>
  <c r="AN36" i="1" s="1"/>
  <c r="AO38" i="1"/>
  <c r="AO36" i="1" s="1"/>
  <c r="AP38" i="1"/>
  <c r="AP36" i="1" s="1"/>
  <c r="AQ38" i="1"/>
  <c r="AQ36" i="1" s="1"/>
  <c r="AR38" i="1"/>
  <c r="AR36" i="1" s="1"/>
  <c r="AS38" i="1"/>
  <c r="AU36" i="1"/>
  <c r="Y38" i="1"/>
  <c r="AD9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T24" i="1"/>
  <c r="AT12" i="1" s="1"/>
  <c r="Y24" i="1"/>
  <c r="Y12" i="1" s="1"/>
  <c r="AW14" i="1"/>
  <c r="AW17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7" i="1"/>
  <c r="AW39" i="1"/>
  <c r="AW40" i="1"/>
  <c r="AW41" i="1"/>
  <c r="AW45" i="1"/>
  <c r="AW46" i="1"/>
  <c r="AW47" i="1"/>
  <c r="AW48" i="1"/>
  <c r="AW49" i="1"/>
  <c r="AW50" i="1"/>
  <c r="AW55" i="1"/>
  <c r="AW13" i="1"/>
  <c r="V11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8" i="1"/>
  <c r="E47" i="1"/>
  <c r="V49" i="1"/>
  <c r="V50" i="1"/>
  <c r="V51" i="1"/>
  <c r="V52" i="1"/>
  <c r="V53" i="1"/>
  <c r="V54" i="1"/>
  <c r="V55" i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V4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H55" i="3" l="1"/>
  <c r="AN55" i="3"/>
  <c r="AF55" i="3"/>
  <c r="AB55" i="3"/>
  <c r="Z55" i="3"/>
  <c r="AW30" i="3"/>
  <c r="V44" i="4"/>
  <c r="N50" i="2"/>
  <c r="N38" i="2" s="1"/>
  <c r="AW20" i="3"/>
  <c r="I38" i="2"/>
  <c r="I50" i="2"/>
  <c r="AW19" i="3"/>
  <c r="T50" i="2"/>
  <c r="T38" i="2" s="1"/>
  <c r="P50" i="2"/>
  <c r="P38" i="2" s="1"/>
  <c r="L50" i="2"/>
  <c r="V50" i="2" s="1"/>
  <c r="BG50" i="2" s="1"/>
  <c r="R38" i="2"/>
  <c r="R50" i="2"/>
  <c r="J38" i="2"/>
  <c r="J50" i="2"/>
  <c r="V13" i="4"/>
  <c r="Y55" i="3"/>
  <c r="E12" i="2"/>
  <c r="AC36" i="1"/>
  <c r="BG13" i="2"/>
  <c r="BG11" i="2" s="1"/>
  <c r="V11" i="2"/>
  <c r="AG36" i="1"/>
  <c r="AG10" i="1" s="1"/>
  <c r="AI36" i="1"/>
  <c r="AE36" i="1"/>
  <c r="AA36" i="1"/>
  <c r="V43" i="1"/>
  <c r="V49" i="2"/>
  <c r="BG49" i="2" s="1"/>
  <c r="AX42" i="2"/>
  <c r="BG42" i="2" s="1"/>
  <c r="T37" i="2"/>
  <c r="R37" i="2"/>
  <c r="P37" i="2"/>
  <c r="N37" i="2"/>
  <c r="L37" i="2"/>
  <c r="J37" i="2"/>
  <c r="H37" i="2"/>
  <c r="F37" i="2"/>
  <c r="E37" i="2"/>
  <c r="E67" i="2" s="1"/>
  <c r="S37" i="2"/>
  <c r="Q37" i="2"/>
  <c r="O37" i="2"/>
  <c r="M37" i="2"/>
  <c r="K37" i="2"/>
  <c r="I37" i="2"/>
  <c r="G37" i="2"/>
  <c r="F9" i="1"/>
  <c r="P9" i="1"/>
  <c r="N9" i="1"/>
  <c r="H9" i="1"/>
  <c r="G9" i="1"/>
  <c r="AU10" i="1"/>
  <c r="AU64" i="1" s="1"/>
  <c r="AU65" i="1" s="1"/>
  <c r="AS36" i="1"/>
  <c r="AS10" i="1" s="1"/>
  <c r="AM36" i="1"/>
  <c r="AM10" i="1" s="1"/>
  <c r="N10" i="1"/>
  <c r="F10" i="1"/>
  <c r="V40" i="1"/>
  <c r="BG40" i="1" s="1"/>
  <c r="BG45" i="1"/>
  <c r="V44" i="1"/>
  <c r="BG55" i="1"/>
  <c r="BG49" i="1"/>
  <c r="Y36" i="1"/>
  <c r="Y10" i="1" s="1"/>
  <c r="Y64" i="1" s="1"/>
  <c r="AJ36" i="1"/>
  <c r="AJ10" i="1" s="1"/>
  <c r="AH36" i="1"/>
  <c r="AF36" i="1"/>
  <c r="AD36" i="1"/>
  <c r="AD10" i="1" s="1"/>
  <c r="AB36" i="1"/>
  <c r="AB10" i="1" s="1"/>
  <c r="Z36" i="1"/>
  <c r="Z10" i="1" s="1"/>
  <c r="AT36" i="1"/>
  <c r="AT10" i="1" s="1"/>
  <c r="AL36" i="1"/>
  <c r="AL10" i="1" s="1"/>
  <c r="BG50" i="1"/>
  <c r="AX24" i="2"/>
  <c r="V55" i="2"/>
  <c r="BG55" i="2" s="1"/>
  <c r="U69" i="2"/>
  <c r="Y20" i="2"/>
  <c r="BG28" i="2"/>
  <c r="BG36" i="2"/>
  <c r="AL9" i="1"/>
  <c r="AJ9" i="1"/>
  <c r="BG41" i="1"/>
  <c r="S9" i="1"/>
  <c r="Q9" i="1"/>
  <c r="O9" i="1"/>
  <c r="M9" i="1"/>
  <c r="K9" i="1"/>
  <c r="I9" i="1"/>
  <c r="P10" i="1"/>
  <c r="H10" i="1"/>
  <c r="E9" i="1"/>
  <c r="E63" i="1" s="1"/>
  <c r="BG46" i="1"/>
  <c r="E10" i="1"/>
  <c r="E64" i="1" s="1"/>
  <c r="O10" i="1"/>
  <c r="M10" i="1"/>
  <c r="G10" i="1"/>
  <c r="S10" i="1"/>
  <c r="Q10" i="1"/>
  <c r="K10" i="1"/>
  <c r="I10" i="1"/>
  <c r="AW43" i="1"/>
  <c r="AW44" i="1"/>
  <c r="T10" i="1"/>
  <c r="R10" i="1"/>
  <c r="L10" i="1"/>
  <c r="J10" i="1"/>
  <c r="T9" i="1"/>
  <c r="R9" i="1"/>
  <c r="L9" i="1"/>
  <c r="J9" i="1"/>
  <c r="V48" i="1"/>
  <c r="BG48" i="1" s="1"/>
  <c r="AO10" i="1"/>
  <c r="AK10" i="1"/>
  <c r="AI10" i="1"/>
  <c r="AE10" i="1"/>
  <c r="AC10" i="1"/>
  <c r="Y63" i="1"/>
  <c r="AP10" i="1"/>
  <c r="AN10" i="1"/>
  <c r="AH10" i="1"/>
  <c r="AO9" i="1"/>
  <c r="AM9" i="1"/>
  <c r="AK9" i="1"/>
  <c r="AI9" i="1"/>
  <c r="AG9" i="1"/>
  <c r="AE9" i="1"/>
  <c r="AC9" i="1"/>
  <c r="AR9" i="1"/>
  <c r="AB9" i="1"/>
  <c r="Z9" i="1"/>
  <c r="V39" i="2"/>
  <c r="BG39" i="2" s="1"/>
  <c r="E10" i="2"/>
  <c r="E68" i="2" s="1"/>
  <c r="G10" i="2"/>
  <c r="I10" i="2"/>
  <c r="K10" i="2"/>
  <c r="M10" i="2"/>
  <c r="O10" i="2"/>
  <c r="Q10" i="2"/>
  <c r="S10" i="2"/>
  <c r="V40" i="2"/>
  <c r="V31" i="2"/>
  <c r="BG31" i="2" s="1"/>
  <c r="F10" i="2"/>
  <c r="H10" i="2"/>
  <c r="J10" i="2"/>
  <c r="L10" i="2"/>
  <c r="N10" i="2"/>
  <c r="P10" i="2"/>
  <c r="R10" i="2"/>
  <c r="T10" i="2"/>
  <c r="V32" i="2"/>
  <c r="BG32" i="2" s="1"/>
  <c r="V56" i="2"/>
  <c r="BG56" i="2" s="1"/>
  <c r="T9" i="2"/>
  <c r="R9" i="2"/>
  <c r="P9" i="2"/>
  <c r="N9" i="2"/>
  <c r="L9" i="2"/>
  <c r="J9" i="2"/>
  <c r="H9" i="2"/>
  <c r="F9" i="2"/>
  <c r="V18" i="2"/>
  <c r="BG18" i="2" s="1"/>
  <c r="S9" i="2"/>
  <c r="Q9" i="2"/>
  <c r="O9" i="2"/>
  <c r="M9" i="2"/>
  <c r="K9" i="2"/>
  <c r="I9" i="2"/>
  <c r="G9" i="2"/>
  <c r="V19" i="2"/>
  <c r="BG19" i="2" s="1"/>
  <c r="V22" i="2"/>
  <c r="V23" i="2"/>
  <c r="BG23" i="2" s="1"/>
  <c r="V14" i="2"/>
  <c r="V24" i="2"/>
  <c r="AW56" i="1"/>
  <c r="BG56" i="1" s="1"/>
  <c r="AW53" i="1"/>
  <c r="BG53" i="1" s="1"/>
  <c r="AW52" i="1"/>
  <c r="BG52" i="1" s="1"/>
  <c r="AW54" i="1"/>
  <c r="BG54" i="1" s="1"/>
  <c r="AW51" i="1"/>
  <c r="BG51" i="1" s="1"/>
  <c r="AA10" i="1"/>
  <c r="AQ10" i="1"/>
  <c r="AQ9" i="1"/>
  <c r="AW38" i="1"/>
  <c r="AW35" i="1"/>
  <c r="AA9" i="1"/>
  <c r="AT9" i="1"/>
  <c r="AU9" i="1"/>
  <c r="AR10" i="1"/>
  <c r="AS9" i="1"/>
  <c r="AW42" i="1"/>
  <c r="BG42" i="1" s="1"/>
  <c r="AW24" i="1"/>
  <c r="V47" i="1"/>
  <c r="BG47" i="1" s="1"/>
  <c r="L38" i="2" l="1"/>
  <c r="V38" i="2" s="1"/>
  <c r="BG14" i="2"/>
  <c r="BG12" i="2" s="1"/>
  <c r="V12" i="2"/>
  <c r="BG43" i="1"/>
  <c r="AX20" i="2"/>
  <c r="Y10" i="2"/>
  <c r="AX40" i="2"/>
  <c r="BG40" i="2" s="1"/>
  <c r="Y38" i="2"/>
  <c r="AX38" i="2" s="1"/>
  <c r="BG24" i="2"/>
  <c r="V37" i="2"/>
  <c r="BG37" i="2" s="1"/>
  <c r="BG44" i="1"/>
  <c r="AF10" i="1"/>
  <c r="V12" i="1"/>
  <c r="AW63" i="1"/>
  <c r="BG22" i="2"/>
  <c r="AW36" i="1"/>
  <c r="V10" i="1"/>
  <c r="V63" i="1"/>
  <c r="V9" i="1"/>
  <c r="V64" i="1"/>
  <c r="AS69" i="2"/>
  <c r="AR69" i="2"/>
  <c r="AP69" i="2"/>
  <c r="AN69" i="2"/>
  <c r="AO69" i="2"/>
  <c r="AT69" i="2"/>
  <c r="AU69" i="2"/>
  <c r="AQ69" i="2"/>
  <c r="AX67" i="2"/>
  <c r="V20" i="2"/>
  <c r="V9" i="2"/>
  <c r="BG9" i="2" s="1"/>
  <c r="BG20" i="2" l="1"/>
  <c r="V67" i="2"/>
  <c r="BG67" i="2" s="1"/>
  <c r="AX10" i="2"/>
  <c r="Y68" i="2"/>
  <c r="AX68" i="2" s="1"/>
  <c r="BG38" i="2"/>
  <c r="V10" i="2"/>
  <c r="BG10" i="2" l="1"/>
  <c r="Y69" i="2"/>
  <c r="AX69" i="2" s="1"/>
  <c r="V68" i="2"/>
  <c r="BG68" i="2" s="1"/>
  <c r="E69" i="2"/>
  <c r="V69" i="2" s="1"/>
  <c r="BG69" i="2" l="1"/>
  <c r="BG31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F7" i="3"/>
  <c r="F53" i="3" s="1"/>
  <c r="G7" i="3"/>
  <c r="G53" i="3" s="1"/>
  <c r="H7" i="3"/>
  <c r="H53" i="3" s="1"/>
  <c r="I7" i="3"/>
  <c r="I53" i="3" s="1"/>
  <c r="J7" i="3"/>
  <c r="J53" i="3" s="1"/>
  <c r="K7" i="3"/>
  <c r="K53" i="3" s="1"/>
  <c r="L7" i="3"/>
  <c r="L53" i="3" s="1"/>
  <c r="M7" i="3"/>
  <c r="M53" i="3" s="1"/>
  <c r="N7" i="3"/>
  <c r="N53" i="3" s="1"/>
  <c r="O7" i="3"/>
  <c r="O53" i="3" s="1"/>
  <c r="P7" i="3"/>
  <c r="P53" i="3" s="1"/>
  <c r="Q7" i="3"/>
  <c r="Q53" i="3" s="1"/>
  <c r="R7" i="3"/>
  <c r="R53" i="3" s="1"/>
  <c r="U7" i="3"/>
  <c r="U53" i="3" s="1"/>
  <c r="W7" i="3"/>
  <c r="X7" i="3"/>
  <c r="AT7" i="3"/>
  <c r="AU7" i="3"/>
  <c r="AV7" i="3"/>
  <c r="AV53" i="3" s="1"/>
  <c r="AW53" i="3" s="1"/>
  <c r="AX7" i="3"/>
  <c r="AY7" i="3"/>
  <c r="AZ7" i="3"/>
  <c r="BA7" i="3"/>
  <c r="BB7" i="3"/>
  <c r="BC7" i="3"/>
  <c r="BD7" i="3"/>
  <c r="BE7" i="3"/>
  <c r="BF7" i="3"/>
  <c r="F8" i="3"/>
  <c r="G8" i="3"/>
  <c r="H8" i="3"/>
  <c r="I8" i="3"/>
  <c r="I54" i="3" s="1"/>
  <c r="J8" i="3"/>
  <c r="K8" i="3"/>
  <c r="L8" i="3"/>
  <c r="M8" i="3"/>
  <c r="M54" i="3" s="1"/>
  <c r="N8" i="3"/>
  <c r="O8" i="3"/>
  <c r="P8" i="3"/>
  <c r="Q8" i="3"/>
  <c r="Q54" i="3" s="1"/>
  <c r="R8" i="3"/>
  <c r="U8" i="3"/>
  <c r="U54" i="3" s="1"/>
  <c r="W8" i="3"/>
  <c r="X8" i="3"/>
  <c r="AT8" i="3"/>
  <c r="AT54" i="3" s="1"/>
  <c r="AU8" i="3"/>
  <c r="AU54" i="3" s="1"/>
  <c r="AV8" i="3"/>
  <c r="AV54" i="3" s="1"/>
  <c r="AX8" i="3"/>
  <c r="AY8" i="3"/>
  <c r="AZ8" i="3"/>
  <c r="BA8" i="3"/>
  <c r="BB8" i="3"/>
  <c r="BC8" i="3"/>
  <c r="BD8" i="3"/>
  <c r="BE8" i="3"/>
  <c r="BF8" i="3"/>
  <c r="E8" i="3"/>
  <c r="E7" i="3"/>
  <c r="E53" i="3" s="1"/>
  <c r="BG36" i="3"/>
  <c r="AW9" i="3"/>
  <c r="V9" i="3"/>
  <c r="V10" i="3"/>
  <c r="BG10" i="3" s="1"/>
  <c r="V11" i="3"/>
  <c r="V12" i="3"/>
  <c r="V13" i="3"/>
  <c r="BG13" i="3" s="1"/>
  <c r="V14" i="3"/>
  <c r="V21" i="3"/>
  <c r="V22" i="3"/>
  <c r="V23" i="3"/>
  <c r="V24" i="3"/>
  <c r="AW54" i="3" l="1"/>
  <c r="O54" i="3"/>
  <c r="O55" i="3" s="1"/>
  <c r="K54" i="3"/>
  <c r="G54" i="3"/>
  <c r="G55" i="3" s="1"/>
  <c r="R54" i="3"/>
  <c r="R55" i="3" s="1"/>
  <c r="P54" i="3"/>
  <c r="P55" i="3" s="1"/>
  <c r="N54" i="3"/>
  <c r="L54" i="3"/>
  <c r="L55" i="3" s="1"/>
  <c r="J54" i="3"/>
  <c r="J55" i="3" s="1"/>
  <c r="H54" i="3"/>
  <c r="H55" i="3" s="1"/>
  <c r="F54" i="3"/>
  <c r="F55" i="3" s="1"/>
  <c r="AU55" i="3"/>
  <c r="U55" i="3"/>
  <c r="Q55" i="3"/>
  <c r="M55" i="3"/>
  <c r="K55" i="3"/>
  <c r="I55" i="3"/>
  <c r="AV55" i="3"/>
  <c r="AT55" i="3"/>
  <c r="N55" i="3"/>
  <c r="BG14" i="3"/>
  <c r="BG11" i="3"/>
  <c r="BG9" i="3"/>
  <c r="V30" i="3"/>
  <c r="BG30" i="3" s="1"/>
  <c r="V20" i="3"/>
  <c r="BG20" i="3" s="1"/>
  <c r="V29" i="3"/>
  <c r="BG29" i="3" s="1"/>
  <c r="V19" i="3"/>
  <c r="BG19" i="3" s="1"/>
  <c r="V42" i="3"/>
  <c r="V41" i="3"/>
  <c r="BG37" i="3"/>
  <c r="BG32" i="3"/>
  <c r="BG12" i="3"/>
  <c r="BG23" i="3"/>
  <c r="BG22" i="3"/>
  <c r="BG43" i="3"/>
  <c r="BG21" i="3"/>
  <c r="BG38" i="3"/>
  <c r="BG24" i="3"/>
  <c r="AW8" i="3"/>
  <c r="BG39" i="3"/>
  <c r="V8" i="3"/>
  <c r="BG44" i="3"/>
  <c r="AW7" i="3"/>
  <c r="V7" i="3"/>
  <c r="BG35" i="3"/>
  <c r="AW55" i="3" l="1"/>
  <c r="E54" i="3"/>
  <c r="V54" i="3" s="1"/>
  <c r="BG54" i="3" s="1"/>
  <c r="BG42" i="3"/>
  <c r="BG41" i="3"/>
  <c r="BG7" i="3"/>
  <c r="BG8" i="3"/>
  <c r="AX64" i="1"/>
  <c r="AY64" i="1"/>
  <c r="AZ64" i="1"/>
  <c r="BA64" i="1"/>
  <c r="BB64" i="1"/>
  <c r="BC64" i="1"/>
  <c r="BD64" i="1"/>
  <c r="BE64" i="1"/>
  <c r="BF64" i="1"/>
  <c r="AX65" i="1"/>
  <c r="AX63" i="1" s="1"/>
  <c r="AX37" i="1" s="1"/>
  <c r="AX35" i="1" s="1"/>
  <c r="AX11" i="1" s="1"/>
  <c r="AY65" i="1"/>
  <c r="AY63" i="1" s="1"/>
  <c r="AY35" i="1" s="1"/>
  <c r="AY11" i="1" s="1"/>
  <c r="AZ65" i="1"/>
  <c r="AZ63" i="1" s="1"/>
  <c r="AZ35" i="1" s="1"/>
  <c r="AZ11" i="1" s="1"/>
  <c r="BA65" i="1"/>
  <c r="BA63" i="1" s="1"/>
  <c r="BA35" i="1" s="1"/>
  <c r="BA11" i="1" s="1"/>
  <c r="BB65" i="1"/>
  <c r="BB63" i="1" s="1"/>
  <c r="BB35" i="1" s="1"/>
  <c r="BB11" i="1" s="1"/>
  <c r="BC65" i="1"/>
  <c r="BC63" i="1" s="1"/>
  <c r="BC35" i="1" s="1"/>
  <c r="BC11" i="1" s="1"/>
  <c r="BD65" i="1"/>
  <c r="BD63" i="1" s="1"/>
  <c r="BD35" i="1" s="1"/>
  <c r="BD11" i="1" s="1"/>
  <c r="BE65" i="1"/>
  <c r="BE63" i="1" s="1"/>
  <c r="BE35" i="1" s="1"/>
  <c r="BE11" i="1" s="1"/>
  <c r="BF65" i="1"/>
  <c r="BF63" i="1" s="1"/>
  <c r="BF35" i="1" s="1"/>
  <c r="BF11" i="1" s="1"/>
  <c r="AW64" i="1"/>
  <c r="BG64" i="1" s="1"/>
  <c r="Y65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53" i="3" l="1"/>
  <c r="BG53" i="3" s="1"/>
  <c r="E55" i="3"/>
  <c r="V55" i="3" s="1"/>
  <c r="BG55" i="3" s="1"/>
  <c r="BG63" i="1"/>
  <c r="AW11" i="1"/>
  <c r="BG11" i="1" s="1"/>
  <c r="AW10" i="1"/>
  <c r="AW12" i="1"/>
  <c r="E65" i="1"/>
  <c r="V65" i="1" s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5" i="1" l="1"/>
  <c r="BG65" i="1" s="1"/>
  <c r="AW9" i="1"/>
  <c r="BG10" i="1"/>
  <c r="BG12" i="1"/>
  <c r="AO46" i="4"/>
  <c r="AN46" i="4"/>
  <c r="AV46" i="4"/>
  <c r="E14" i="4" l="1"/>
  <c r="Z13" i="4"/>
  <c r="AA14" i="4"/>
  <c r="AL46" i="4"/>
  <c r="BG9" i="1"/>
  <c r="AW46" i="4"/>
  <c r="AU46" i="4"/>
  <c r="AP46" i="4"/>
  <c r="Z14" i="4"/>
  <c r="AC13" i="4"/>
  <c r="Y14" i="4"/>
  <c r="AA13" i="4"/>
  <c r="BG9" i="4"/>
  <c r="BG10" i="4"/>
  <c r="BG11" i="4"/>
  <c r="BG17" i="4"/>
  <c r="BG18" i="4"/>
  <c r="BG23" i="4"/>
  <c r="BG24" i="4"/>
  <c r="E45" i="4" l="1"/>
  <c r="V45" i="4" s="1"/>
  <c r="V14" i="4"/>
  <c r="Y45" i="4"/>
  <c r="E46" i="4"/>
  <c r="V46" i="4" s="1"/>
  <c r="AB14" i="4"/>
  <c r="AB13" i="4"/>
  <c r="AC14" i="4"/>
  <c r="AM13" i="4" l="1"/>
  <c r="BG13" i="4" s="1"/>
  <c r="AM14" i="4"/>
  <c r="BG14" i="4" s="1"/>
  <c r="AM44" i="4"/>
  <c r="BG44" i="4" s="1"/>
  <c r="AM45" i="4"/>
  <c r="BG45" i="4" s="1"/>
  <c r="Y46" i="4"/>
  <c r="AM46" i="4" s="1"/>
  <c r="BG46" i="4" l="1"/>
</calcChain>
</file>

<file path=xl/sharedStrings.xml><?xml version="1.0" encoding="utf-8"?>
<sst xmlns="http://schemas.openxmlformats.org/spreadsheetml/2006/main" count="1501" uniqueCount="264">
  <si>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</si>
  <si>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</si>
  <si>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</si>
  <si>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</si>
  <si>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</si>
  <si>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</si>
  <si>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</si>
  <si>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</si>
  <si>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</si>
  <si>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</si>
  <si>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</si>
  <si>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</si>
  <si>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</si>
  <si>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</si>
  <si>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</si>
  <si>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</si>
  <si>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</si>
  <si>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</si>
  <si>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</si>
  <si>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</si>
  <si>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</si>
  <si>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</si>
  <si>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</si>
  <si>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</si>
  <si>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</si>
  <si>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</si>
  <si>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</si>
  <si>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</si>
  <si>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</si>
  <si>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</si>
  <si>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</si>
  <si>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</si>
  <si>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</si>
  <si>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</si>
  <si>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</si>
  <si>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</si>
  <si>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</si>
  <si>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</si>
  <si>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</si>
  <si>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</si>
  <si>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</si>
  <si>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</si>
  <si>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</si>
  <si>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</si>
  <si>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</si>
  <si>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</si>
  <si>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</si>
  <si>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</si>
  <si>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</si>
  <si>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</si>
  <si>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</si>
  <si>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</si>
  <si>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</si>
  <si>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</si>
  <si>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</si>
  <si>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</si>
  <si>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</si>
  <si>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</si>
  <si>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</si>
  <si>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</si>
  <si>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</si>
  <si>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</si>
  <si>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</si>
  <si>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</si>
  <si>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</si>
  <si>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</si>
  <si>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</si>
  <si>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</si>
  <si>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</si>
  <si>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</si>
  <si>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</si>
  <si>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</si>
  <si>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</si>
  <si>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</si>
  <si>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</si>
  <si>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</si>
  <si>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</si>
  <si>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</si>
  <si>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</si>
  <si>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</si>
  <si>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</si>
  <si>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</si>
  <si>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</si>
  <si>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</si>
  <si>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</si>
  <si>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</si>
  <si>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</si>
  <si>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</si>
  <si>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</si>
  <si>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</si>
  <si>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</si>
  <si>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</si>
  <si>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</si>
  <si>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</si>
  <si>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</si>
  <si>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</si>
  <si>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</si>
  <si>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</si>
  <si>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</si>
  <si>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</si>
  <si>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</si>
  <si>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</si>
  <si>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</si>
  <si>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</si>
  <si>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</si>
  <si>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</si>
  <si>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</si>
  <si>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</si>
  <si>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</si>
  <si>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</si>
  <si>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</si>
  <si>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</si>
  <si>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</si>
  <si>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</si>
  <si>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</si>
  <si>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</si>
  <si>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</si>
  <si>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</si>
  <si>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</si>
  <si>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</si>
  <si>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</si>
  <si>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</si>
  <si>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</si>
  <si>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</si>
  <si>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</si>
  <si>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</si>
  <si>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</si>
  <si>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</si>
  <si>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</si>
  <si>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</si>
  <si>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</si>
  <si>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</si>
  <si>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</si>
  <si>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</si>
  <si>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</si>
  <si>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</si>
  <si>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</si>
  <si>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</si>
  <si>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</si>
  <si>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</si>
  <si>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</si>
  <si>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</si>
  <si>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</si>
  <si>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</si>
  <si>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</si>
  <si>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</si>
  <si>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</si>
  <si>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</si>
  <si>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</si>
  <si>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</si>
  <si>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</si>
  <si>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</si>
  <si>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</si>
  <si>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</si>
  <si>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</si>
  <si>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</si>
  <si>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</si>
  <si>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</si>
  <si>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</si>
  <si>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</si>
  <si>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</si>
  <si>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ОУДп.12</t>
  </si>
  <si>
    <t>ОУДп.13</t>
  </si>
  <si>
    <t>УД.00</t>
  </si>
  <si>
    <t>ОГСЭ. 00</t>
  </si>
  <si>
    <t>ОГСЭ. 02</t>
  </si>
  <si>
    <t>ОГСЭ. 04</t>
  </si>
  <si>
    <t>ОУД.00</t>
  </si>
  <si>
    <t>ОГСЭ.02</t>
  </si>
  <si>
    <t>ПП. 02</t>
  </si>
  <si>
    <t>Экологические основы природопользования</t>
  </si>
  <si>
    <t>МДК.02.03</t>
  </si>
  <si>
    <t>1З/2ДЗ</t>
  </si>
  <si>
    <t>Э(к)</t>
  </si>
  <si>
    <t>3Э</t>
  </si>
  <si>
    <t>УП.03</t>
  </si>
  <si>
    <t>3ДЗ/1Э</t>
  </si>
  <si>
    <t>Химия</t>
  </si>
  <si>
    <t>Биология</t>
  </si>
  <si>
    <t>ОУДб.09</t>
  </si>
  <si>
    <t>ОУДб.10</t>
  </si>
  <si>
    <t>Физика</t>
  </si>
  <si>
    <t>Инженерная графика</t>
  </si>
  <si>
    <t>Материаловедение</t>
  </si>
  <si>
    <t>Спецрисунок и художественная графика</t>
  </si>
  <si>
    <t>История стилей в костюме</t>
  </si>
  <si>
    <t>ОГСЭ. 03</t>
  </si>
  <si>
    <t>ЕН.03</t>
  </si>
  <si>
    <t>Информационные технологии в профессиональной деятельности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</si>
  <si>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</si>
  <si>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</si>
  <si>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</si>
  <si>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</si>
  <si>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</si>
  <si>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</si>
  <si>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</si>
  <si>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</si>
  <si>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</si>
  <si>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</si>
  <si>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</si>
  <si>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</si>
  <si>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ПП.05</t>
  </si>
  <si>
    <t>Математика</t>
  </si>
  <si>
    <t>Метрология, стандартизация и подтверждение качества</t>
  </si>
  <si>
    <t>ПП.03</t>
  </si>
  <si>
    <t>Новые системы конструирования одежды</t>
  </si>
  <si>
    <t>ПМ.04</t>
  </si>
  <si>
    <t>Организация работы специализированного подразделения швейного производства и управление ею</t>
  </si>
  <si>
    <t>МДК.04.01</t>
  </si>
  <si>
    <t>Основы управления работами специализированного подразделения швейного производства</t>
  </si>
  <si>
    <t>УП.04</t>
  </si>
  <si>
    <t>ПП.04</t>
  </si>
  <si>
    <t>Правовое обеспечение профессиональной деятельности</t>
  </si>
  <si>
    <t>ПП.01</t>
  </si>
  <si>
    <t>Русский язы и литература</t>
  </si>
  <si>
    <t>1ДЗ</t>
  </si>
  <si>
    <t>10ДЗ</t>
  </si>
  <si>
    <t>1З/10ДЗ/1Э</t>
  </si>
  <si>
    <t>1З/8ДЗ</t>
  </si>
  <si>
    <t>8ДЗ</t>
  </si>
  <si>
    <t>1ДЗ/1Э</t>
  </si>
  <si>
    <t>1З/11ДЗ/2Э</t>
  </si>
  <si>
    <t>1З/4ДЗ</t>
  </si>
  <si>
    <t>2З/1ДЗ</t>
  </si>
  <si>
    <t>9ДЗ/3Э</t>
  </si>
  <si>
    <t>2ДЗ/1Э</t>
  </si>
  <si>
    <t>1З/11ДЗ/3Э</t>
  </si>
  <si>
    <t>Русский язык</t>
  </si>
  <si>
    <t>ОУДб.11</t>
  </si>
  <si>
    <t>Литература</t>
  </si>
  <si>
    <t>ОУДп.14</t>
  </si>
  <si>
    <t>УД.15</t>
  </si>
  <si>
    <t>ОУД.15</t>
  </si>
  <si>
    <t>1З\1ДЗ</t>
  </si>
  <si>
    <t xml:space="preserve">Русский язык </t>
  </si>
  <si>
    <t>Астрономия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</si>
  <si>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</si>
  <si>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</si>
  <si>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</si>
  <si>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</si>
  <si>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</si>
  <si>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</si>
  <si>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</si>
  <si>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</si>
  <si>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</si>
  <si>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 xml:space="preserve">Основы безопасности жизнедеятельности </t>
  </si>
  <si>
    <t>Основы финансовой грамотности</t>
  </si>
  <si>
    <t>УП. 01</t>
  </si>
  <si>
    <t>ОГСЭ. 05</t>
  </si>
  <si>
    <t>2З/10ДЗ/4Э</t>
  </si>
  <si>
    <t>2ДЗ/2Э</t>
  </si>
  <si>
    <t>1Дз</t>
  </si>
  <si>
    <t>2З/4ДЗ/3Э</t>
  </si>
  <si>
    <t>2ДЗ\1Э</t>
  </si>
  <si>
    <t>3Э/2ДЗ</t>
  </si>
  <si>
    <t>ПП. 01</t>
  </si>
  <si>
    <t xml:space="preserve">Учебная практика </t>
  </si>
  <si>
    <t>5ДЗ</t>
  </si>
  <si>
    <t>7ДЗ/3Э</t>
  </si>
  <si>
    <t>29.09-05.10</t>
  </si>
  <si>
    <t>Итого за 3  семестр</t>
  </si>
  <si>
    <t>26.01-01.02</t>
  </si>
  <si>
    <t>23.02.-01.03.</t>
  </si>
  <si>
    <t>Итого за 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</si>
</sst>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5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49" fontId="2" fillId="0" borderId="1" xfId="0" applyNumberFormat="1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18" borderId="1" xfId="0" applyFill="1" applyBorder="1"/>
    <xf numFmtId="0" fontId="0" fillId="19" borderId="1" xfId="0" applyFill="1" applyBorder="1"/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left" vertical="center" wrapText="1"/>
    </xf>
    <xf numFmtId="0" fontId="0" fillId="22" borderId="1" xfId="0" applyFill="1" applyBorder="1"/>
    <xf numFmtId="0" fontId="3" fillId="22" borderId="2" xfId="0" applyFont="1" applyFill="1" applyBorder="1" applyAlignment="1">
      <alignment horizontal="left" vertical="center"/>
    </xf>
    <xf numFmtId="0" fontId="6" fillId="22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22" borderId="1" xfId="0" applyFont="1" applyFill="1" applyBorder="1"/>
    <xf numFmtId="0" fontId="5" fillId="24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4" borderId="1" xfId="0" applyNumberFormat="1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0" fillId="15" borderId="0" xfId="0" applyFill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2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left" vertical="center"/>
    </xf>
    <xf numFmtId="0" fontId="3" fillId="22" borderId="3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left" vertical="center" wrapText="1"/>
    </xf>
    <xf numFmtId="0" fontId="3" fillId="2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9E7A7"/>
      <color rgb="FFA6D86E"/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view="pageBreakPreview" zoomScale="85" zoomScaleNormal="110" zoomScaleSheetLayoutView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5" sqref="A15:XFD16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18" t="s">
        <v>0</v>
      </c>
      <c r="B1" s="318"/>
      <c r="C1" s="318"/>
      <c r="D1" s="318"/>
      <c r="E1" s="318"/>
      <c r="F1" s="318"/>
      <c r="G1" s="3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306" t="s">
        <v>1</v>
      </c>
      <c r="B3" s="306" t="s">
        <v>2</v>
      </c>
      <c r="C3" s="329" t="s">
        <v>3</v>
      </c>
      <c r="D3" s="330" t="s">
        <v>4</v>
      </c>
      <c r="E3" s="323" t="s">
        <v>5</v>
      </c>
      <c r="F3" s="323"/>
      <c r="G3" s="323"/>
      <c r="H3" s="323"/>
      <c r="I3" s="306" t="s">
        <v>236</v>
      </c>
      <c r="J3" s="323" t="s">
        <v>7</v>
      </c>
      <c r="K3" s="323"/>
      <c r="L3" s="323"/>
      <c r="M3" s="306" t="s">
        <v>237</v>
      </c>
      <c r="N3" s="323" t="s">
        <v>9</v>
      </c>
      <c r="O3" s="323"/>
      <c r="P3" s="323"/>
      <c r="Q3" s="323"/>
      <c r="R3" s="323" t="s">
        <v>10</v>
      </c>
      <c r="S3" s="323"/>
      <c r="T3" s="323"/>
      <c r="U3" s="323"/>
      <c r="V3" s="316" t="s">
        <v>120</v>
      </c>
      <c r="W3" s="306" t="s">
        <v>238</v>
      </c>
      <c r="X3" s="323" t="s">
        <v>12</v>
      </c>
      <c r="Y3" s="323"/>
      <c r="Z3" s="323"/>
      <c r="AA3" s="306" t="s">
        <v>239</v>
      </c>
      <c r="AB3" s="323" t="s">
        <v>14</v>
      </c>
      <c r="AC3" s="323"/>
      <c r="AD3" s="323"/>
      <c r="AE3" s="306" t="s">
        <v>240</v>
      </c>
      <c r="AF3" s="323" t="s">
        <v>16</v>
      </c>
      <c r="AG3" s="323"/>
      <c r="AH3" s="323"/>
      <c r="AI3" s="323"/>
      <c r="AJ3" s="306" t="s">
        <v>17</v>
      </c>
      <c r="AK3" s="323" t="s">
        <v>18</v>
      </c>
      <c r="AL3" s="323"/>
      <c r="AM3" s="323"/>
      <c r="AN3" s="306" t="s">
        <v>19</v>
      </c>
      <c r="AO3" s="325" t="s">
        <v>20</v>
      </c>
      <c r="AP3" s="326"/>
      <c r="AQ3" s="326"/>
      <c r="AR3" s="327"/>
      <c r="AS3" s="325" t="s">
        <v>21</v>
      </c>
      <c r="AT3" s="326"/>
      <c r="AU3" s="326"/>
      <c r="AV3" s="327"/>
      <c r="AW3" s="316" t="s">
        <v>121</v>
      </c>
      <c r="AX3" s="306" t="s">
        <v>22</v>
      </c>
      <c r="AY3" s="323" t="s">
        <v>23</v>
      </c>
      <c r="AZ3" s="323"/>
      <c r="BA3" s="323"/>
      <c r="BB3" s="328" t="s">
        <v>24</v>
      </c>
      <c r="BC3" s="323" t="s">
        <v>25</v>
      </c>
      <c r="BD3" s="323"/>
      <c r="BE3" s="323"/>
      <c r="BF3" s="323"/>
      <c r="BG3" s="324" t="s">
        <v>26</v>
      </c>
    </row>
    <row r="4" spans="1:59" s="5" customFormat="1" ht="66.75" customHeight="1" x14ac:dyDescent="0.25">
      <c r="A4" s="306"/>
      <c r="B4" s="306"/>
      <c r="C4" s="329"/>
      <c r="D4" s="330"/>
      <c r="E4" s="6" t="s">
        <v>43</v>
      </c>
      <c r="F4" s="6" t="s">
        <v>44</v>
      </c>
      <c r="G4" s="6" t="s">
        <v>45</v>
      </c>
      <c r="H4" s="6" t="s">
        <v>46</v>
      </c>
      <c r="I4" s="306"/>
      <c r="J4" s="6" t="s">
        <v>241</v>
      </c>
      <c r="K4" s="6" t="s">
        <v>242</v>
      </c>
      <c r="L4" s="6" t="s">
        <v>243</v>
      </c>
      <c r="M4" s="306"/>
      <c r="N4" s="6" t="s">
        <v>47</v>
      </c>
      <c r="O4" s="6" t="s">
        <v>48</v>
      </c>
      <c r="P4" s="6" t="s">
        <v>49</v>
      </c>
      <c r="Q4" s="6" t="s">
        <v>244</v>
      </c>
      <c r="R4" s="6" t="s">
        <v>43</v>
      </c>
      <c r="S4" s="6" t="s">
        <v>44</v>
      </c>
      <c r="T4" s="6" t="s">
        <v>45</v>
      </c>
      <c r="U4" s="6" t="s">
        <v>46</v>
      </c>
      <c r="V4" s="317"/>
      <c r="W4" s="306"/>
      <c r="X4" s="6" t="s">
        <v>31</v>
      </c>
      <c r="Y4" s="6" t="s">
        <v>32</v>
      </c>
      <c r="Z4" s="6" t="s">
        <v>33</v>
      </c>
      <c r="AA4" s="306"/>
      <c r="AB4" s="6" t="s">
        <v>34</v>
      </c>
      <c r="AC4" s="6" t="s">
        <v>35</v>
      </c>
      <c r="AD4" s="6" t="s">
        <v>36</v>
      </c>
      <c r="AE4" s="306"/>
      <c r="AF4" s="6" t="s">
        <v>43</v>
      </c>
      <c r="AG4" s="6" t="s">
        <v>44</v>
      </c>
      <c r="AH4" s="6" t="s">
        <v>45</v>
      </c>
      <c r="AI4" s="6" t="s">
        <v>46</v>
      </c>
      <c r="AJ4" s="306"/>
      <c r="AK4" s="6" t="s">
        <v>31</v>
      </c>
      <c r="AL4" s="6" t="s">
        <v>32</v>
      </c>
      <c r="AM4" s="6" t="s">
        <v>33</v>
      </c>
      <c r="AN4" s="306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17"/>
      <c r="AX4" s="306"/>
      <c r="AY4" s="6" t="s">
        <v>31</v>
      </c>
      <c r="AZ4" s="6" t="s">
        <v>32</v>
      </c>
      <c r="BA4" s="6" t="s">
        <v>33</v>
      </c>
      <c r="BB4" s="306"/>
      <c r="BC4" s="6" t="s">
        <v>34</v>
      </c>
      <c r="BD4" s="6" t="s">
        <v>35</v>
      </c>
      <c r="BE4" s="6" t="s">
        <v>36</v>
      </c>
      <c r="BF4" s="6" t="s">
        <v>51</v>
      </c>
      <c r="BG4" s="324"/>
    </row>
    <row r="5" spans="1:59" s="5" customFormat="1" x14ac:dyDescent="0.25">
      <c r="A5" s="306"/>
      <c r="B5" s="306"/>
      <c r="C5" s="329"/>
      <c r="D5" s="330"/>
      <c r="E5" s="323" t="s">
        <v>52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 t="s">
        <v>53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 t="s">
        <v>53</v>
      </c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4"/>
    </row>
    <row r="6" spans="1:59" s="5" customFormat="1" x14ac:dyDescent="0.25">
      <c r="A6" s="306"/>
      <c r="B6" s="306"/>
      <c r="C6" s="329"/>
      <c r="D6" s="330"/>
      <c r="E6" s="21">
        <v>1</v>
      </c>
      <c r="F6" s="231">
        <v>2</v>
      </c>
      <c r="G6" s="231">
        <v>3</v>
      </c>
      <c r="H6" s="231">
        <v>4</v>
      </c>
      <c r="I6" s="231">
        <v>5</v>
      </c>
      <c r="J6" s="231">
        <v>6</v>
      </c>
      <c r="K6" s="231">
        <v>7</v>
      </c>
      <c r="L6" s="231">
        <v>8</v>
      </c>
      <c r="M6" s="231">
        <v>9</v>
      </c>
      <c r="N6" s="231">
        <v>10</v>
      </c>
      <c r="O6" s="231">
        <v>11</v>
      </c>
      <c r="P6" s="231">
        <v>12</v>
      </c>
      <c r="Q6" s="231">
        <v>13</v>
      </c>
      <c r="R6" s="231">
        <v>14</v>
      </c>
      <c r="S6" s="231">
        <v>15</v>
      </c>
      <c r="T6" s="231">
        <v>16</v>
      </c>
      <c r="U6" s="231">
        <v>17</v>
      </c>
      <c r="V6" s="8"/>
      <c r="W6" s="21">
        <v>52</v>
      </c>
      <c r="X6" s="21">
        <v>1</v>
      </c>
      <c r="Y6" s="21">
        <v>2</v>
      </c>
      <c r="Z6" s="21">
        <v>3</v>
      </c>
      <c r="AA6" s="21">
        <v>4</v>
      </c>
      <c r="AB6" s="21">
        <v>5</v>
      </c>
      <c r="AC6" s="21">
        <v>6</v>
      </c>
      <c r="AD6" s="21">
        <v>7</v>
      </c>
      <c r="AE6" s="21">
        <v>8</v>
      </c>
      <c r="AF6" s="21">
        <v>9</v>
      </c>
      <c r="AG6" s="21">
        <v>10</v>
      </c>
      <c r="AH6" s="21">
        <v>11</v>
      </c>
      <c r="AI6" s="21">
        <v>12</v>
      </c>
      <c r="AJ6" s="21">
        <v>13</v>
      </c>
      <c r="AK6" s="21">
        <v>14</v>
      </c>
      <c r="AL6" s="21">
        <v>15</v>
      </c>
      <c r="AM6" s="21">
        <v>16</v>
      </c>
      <c r="AN6" s="21">
        <v>17</v>
      </c>
      <c r="AO6" s="21">
        <v>18</v>
      </c>
      <c r="AP6" s="21">
        <v>19</v>
      </c>
      <c r="AQ6" s="21">
        <v>20</v>
      </c>
      <c r="AR6" s="21">
        <v>21</v>
      </c>
      <c r="AS6" s="21">
        <v>22</v>
      </c>
      <c r="AT6" s="21">
        <v>23</v>
      </c>
      <c r="AU6" s="21">
        <v>24</v>
      </c>
      <c r="AV6" s="21">
        <v>25</v>
      </c>
      <c r="AW6" s="8"/>
      <c r="AX6" s="21">
        <v>26</v>
      </c>
      <c r="AY6" s="21">
        <v>27</v>
      </c>
      <c r="AZ6" s="21">
        <v>28</v>
      </c>
      <c r="BA6" s="21">
        <v>29</v>
      </c>
      <c r="BB6" s="21">
        <v>30</v>
      </c>
      <c r="BC6" s="21">
        <v>31</v>
      </c>
      <c r="BD6" s="21">
        <v>32</v>
      </c>
      <c r="BE6" s="21">
        <v>33</v>
      </c>
      <c r="BF6" s="21">
        <v>34</v>
      </c>
      <c r="BG6" s="324"/>
    </row>
    <row r="7" spans="1:59" s="5" customFormat="1" x14ac:dyDescent="0.25">
      <c r="A7" s="306"/>
      <c r="B7" s="306"/>
      <c r="C7" s="329"/>
      <c r="D7" s="330"/>
      <c r="E7" s="323" t="s">
        <v>54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22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 t="s">
        <v>54</v>
      </c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7"/>
      <c r="BG7" s="324"/>
    </row>
    <row r="8" spans="1:59" s="5" customFormat="1" x14ac:dyDescent="0.25">
      <c r="A8" s="306"/>
      <c r="B8" s="306"/>
      <c r="C8" s="329"/>
      <c r="D8" s="330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  <c r="R8" s="21">
        <v>14</v>
      </c>
      <c r="S8" s="21">
        <v>15</v>
      </c>
      <c r="T8" s="21">
        <v>16</v>
      </c>
      <c r="U8" s="21">
        <v>17</v>
      </c>
      <c r="V8" s="8"/>
      <c r="W8" s="21">
        <v>18</v>
      </c>
      <c r="X8" s="21">
        <v>19</v>
      </c>
      <c r="Y8" s="21">
        <v>20</v>
      </c>
      <c r="Z8" s="21">
        <v>21</v>
      </c>
      <c r="AA8" s="21">
        <v>22</v>
      </c>
      <c r="AB8" s="21">
        <v>23</v>
      </c>
      <c r="AC8" s="21">
        <v>24</v>
      </c>
      <c r="AD8" s="21">
        <v>25</v>
      </c>
      <c r="AE8" s="21">
        <v>26</v>
      </c>
      <c r="AF8" s="21">
        <v>27</v>
      </c>
      <c r="AG8" s="21">
        <v>28</v>
      </c>
      <c r="AH8" s="21">
        <v>29</v>
      </c>
      <c r="AI8" s="21">
        <v>30</v>
      </c>
      <c r="AJ8" s="21">
        <v>31</v>
      </c>
      <c r="AK8" s="21">
        <v>32</v>
      </c>
      <c r="AL8" s="21">
        <v>33</v>
      </c>
      <c r="AM8" s="21">
        <v>34</v>
      </c>
      <c r="AN8" s="21">
        <v>35</v>
      </c>
      <c r="AO8" s="21">
        <v>36</v>
      </c>
      <c r="AP8" s="21">
        <v>37</v>
      </c>
      <c r="AQ8" s="21">
        <v>38</v>
      </c>
      <c r="AR8" s="21">
        <v>39</v>
      </c>
      <c r="AS8" s="21">
        <v>40</v>
      </c>
      <c r="AT8" s="21">
        <v>41</v>
      </c>
      <c r="AU8" s="21">
        <v>42</v>
      </c>
      <c r="AV8" s="21">
        <v>43</v>
      </c>
      <c r="AW8" s="8"/>
      <c r="AX8" s="21">
        <v>44</v>
      </c>
      <c r="AY8" s="21">
        <v>45</v>
      </c>
      <c r="AZ8" s="21">
        <v>46</v>
      </c>
      <c r="BA8" s="21">
        <v>47</v>
      </c>
      <c r="BB8" s="21">
        <v>48</v>
      </c>
      <c r="BC8" s="21">
        <v>49</v>
      </c>
      <c r="BD8" s="21">
        <v>50</v>
      </c>
      <c r="BE8" s="21">
        <v>51</v>
      </c>
      <c r="BF8" s="21">
        <v>52</v>
      </c>
      <c r="BG8" s="324"/>
    </row>
    <row r="9" spans="1:59" x14ac:dyDescent="0.25">
      <c r="A9" s="306" t="s">
        <v>55</v>
      </c>
      <c r="B9" s="321" t="s">
        <v>56</v>
      </c>
      <c r="C9" s="322" t="s">
        <v>139</v>
      </c>
      <c r="D9" s="177" t="s">
        <v>58</v>
      </c>
      <c r="E9" s="202">
        <f t="shared" ref="E9:T9" si="0">E11+E35+E43</f>
        <v>30</v>
      </c>
      <c r="F9" s="202">
        <f t="shared" si="0"/>
        <v>30</v>
      </c>
      <c r="G9" s="202">
        <f t="shared" si="0"/>
        <v>30</v>
      </c>
      <c r="H9" s="202">
        <f t="shared" si="0"/>
        <v>30</v>
      </c>
      <c r="I9" s="202">
        <f t="shared" si="0"/>
        <v>30</v>
      </c>
      <c r="J9" s="202">
        <f t="shared" si="0"/>
        <v>30</v>
      </c>
      <c r="K9" s="202">
        <f t="shared" si="0"/>
        <v>30</v>
      </c>
      <c r="L9" s="202">
        <f t="shared" si="0"/>
        <v>30</v>
      </c>
      <c r="M9" s="202">
        <f t="shared" si="0"/>
        <v>30</v>
      </c>
      <c r="N9" s="202">
        <f t="shared" si="0"/>
        <v>30</v>
      </c>
      <c r="O9" s="202">
        <f t="shared" si="0"/>
        <v>30</v>
      </c>
      <c r="P9" s="202">
        <f t="shared" si="0"/>
        <v>30</v>
      </c>
      <c r="Q9" s="202">
        <f t="shared" si="0"/>
        <v>29</v>
      </c>
      <c r="R9" s="202">
        <f t="shared" si="0"/>
        <v>29</v>
      </c>
      <c r="S9" s="202">
        <f t="shared" si="0"/>
        <v>29</v>
      </c>
      <c r="T9" s="202">
        <f t="shared" si="0"/>
        <v>29</v>
      </c>
      <c r="U9" s="202">
        <v>0</v>
      </c>
      <c r="V9" s="202">
        <f>SUM(E9:U9)</f>
        <v>476</v>
      </c>
      <c r="W9" s="177">
        <v>0</v>
      </c>
      <c r="X9" s="177">
        <v>0</v>
      </c>
      <c r="Y9" s="202">
        <f t="shared" ref="Y9:AU9" si="1">Y11+Y35+Y43</f>
        <v>29</v>
      </c>
      <c r="Z9" s="202">
        <f t="shared" si="1"/>
        <v>29</v>
      </c>
      <c r="AA9" s="202">
        <f t="shared" si="1"/>
        <v>29</v>
      </c>
      <c r="AB9" s="202">
        <f t="shared" si="1"/>
        <v>29</v>
      </c>
      <c r="AC9" s="202">
        <f t="shared" si="1"/>
        <v>29</v>
      </c>
      <c r="AD9" s="202">
        <f t="shared" si="1"/>
        <v>29</v>
      </c>
      <c r="AE9" s="202">
        <f t="shared" si="1"/>
        <v>29</v>
      </c>
      <c r="AF9" s="202">
        <f t="shared" si="1"/>
        <v>29</v>
      </c>
      <c r="AG9" s="202">
        <f t="shared" si="1"/>
        <v>29</v>
      </c>
      <c r="AH9" s="202">
        <f t="shared" si="1"/>
        <v>29</v>
      </c>
      <c r="AI9" s="202">
        <f t="shared" si="1"/>
        <v>29</v>
      </c>
      <c r="AJ9" s="202">
        <f t="shared" si="1"/>
        <v>29</v>
      </c>
      <c r="AK9" s="202">
        <f t="shared" si="1"/>
        <v>29</v>
      </c>
      <c r="AL9" s="202">
        <f t="shared" si="1"/>
        <v>29</v>
      </c>
      <c r="AM9" s="202">
        <f t="shared" si="1"/>
        <v>29</v>
      </c>
      <c r="AN9" s="202">
        <f t="shared" si="1"/>
        <v>29</v>
      </c>
      <c r="AO9" s="202">
        <f t="shared" si="1"/>
        <v>29</v>
      </c>
      <c r="AP9" s="202">
        <f t="shared" si="1"/>
        <v>29</v>
      </c>
      <c r="AQ9" s="202">
        <f t="shared" si="1"/>
        <v>29</v>
      </c>
      <c r="AR9" s="202">
        <f t="shared" si="1"/>
        <v>29</v>
      </c>
      <c r="AS9" s="202">
        <f t="shared" si="1"/>
        <v>28</v>
      </c>
      <c r="AT9" s="202">
        <f t="shared" si="1"/>
        <v>28</v>
      </c>
      <c r="AU9" s="202">
        <f t="shared" si="1"/>
        <v>28</v>
      </c>
      <c r="AV9" s="177">
        <v>0</v>
      </c>
      <c r="AW9" s="202">
        <f t="shared" ref="AW9:AW12" si="2">SUM(Y9:AV9)</f>
        <v>664</v>
      </c>
      <c r="AX9" s="177">
        <v>0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202">
        <f>V9+AW9</f>
        <v>1140</v>
      </c>
    </row>
    <row r="10" spans="1:59" x14ac:dyDescent="0.25">
      <c r="A10" s="306"/>
      <c r="B10" s="321"/>
      <c r="C10" s="322"/>
      <c r="D10" s="177" t="s">
        <v>59</v>
      </c>
      <c r="E10" s="202">
        <f t="shared" ref="E10:T10" si="3">E12+E36+E44</f>
        <v>15</v>
      </c>
      <c r="F10" s="202">
        <f t="shared" si="3"/>
        <v>15</v>
      </c>
      <c r="G10" s="202">
        <f t="shared" si="3"/>
        <v>15</v>
      </c>
      <c r="H10" s="202">
        <f t="shared" si="3"/>
        <v>15</v>
      </c>
      <c r="I10" s="202">
        <f t="shared" si="3"/>
        <v>15</v>
      </c>
      <c r="J10" s="202">
        <f t="shared" si="3"/>
        <v>15</v>
      </c>
      <c r="K10" s="202">
        <f t="shared" si="3"/>
        <v>15</v>
      </c>
      <c r="L10" s="202">
        <f t="shared" si="3"/>
        <v>15</v>
      </c>
      <c r="M10" s="202">
        <f t="shared" si="3"/>
        <v>15</v>
      </c>
      <c r="N10" s="202">
        <f t="shared" si="3"/>
        <v>15</v>
      </c>
      <c r="O10" s="202">
        <f t="shared" si="3"/>
        <v>15</v>
      </c>
      <c r="P10" s="202">
        <f t="shared" si="3"/>
        <v>15</v>
      </c>
      <c r="Q10" s="202">
        <f t="shared" si="3"/>
        <v>14.5</v>
      </c>
      <c r="R10" s="202">
        <f t="shared" si="3"/>
        <v>14.5</v>
      </c>
      <c r="S10" s="202">
        <f t="shared" si="3"/>
        <v>14.5</v>
      </c>
      <c r="T10" s="202">
        <f t="shared" si="3"/>
        <v>14.5</v>
      </c>
      <c r="U10" s="202">
        <v>0</v>
      </c>
      <c r="V10" s="202">
        <f t="shared" ref="V10:V12" si="4">SUM(E10:U10)</f>
        <v>238</v>
      </c>
      <c r="W10" s="177">
        <v>0</v>
      </c>
      <c r="X10" s="177">
        <v>0</v>
      </c>
      <c r="Y10" s="202">
        <f t="shared" ref="Y10:AT10" si="5">Y12+Y36+Y44</f>
        <v>14.5</v>
      </c>
      <c r="Z10" s="202">
        <f t="shared" si="5"/>
        <v>14.5</v>
      </c>
      <c r="AA10" s="202">
        <f t="shared" si="5"/>
        <v>14.5</v>
      </c>
      <c r="AB10" s="202">
        <f t="shared" si="5"/>
        <v>14.5</v>
      </c>
      <c r="AC10" s="202">
        <f t="shared" si="5"/>
        <v>14.5</v>
      </c>
      <c r="AD10" s="202">
        <f t="shared" si="5"/>
        <v>14.5</v>
      </c>
      <c r="AE10" s="202">
        <f t="shared" si="5"/>
        <v>14.5</v>
      </c>
      <c r="AF10" s="202">
        <f t="shared" si="5"/>
        <v>14.5</v>
      </c>
      <c r="AG10" s="202">
        <f t="shared" si="5"/>
        <v>14.5</v>
      </c>
      <c r="AH10" s="202">
        <f t="shared" si="5"/>
        <v>14.5</v>
      </c>
      <c r="AI10" s="202">
        <f t="shared" si="5"/>
        <v>14.5</v>
      </c>
      <c r="AJ10" s="202">
        <f t="shared" si="5"/>
        <v>14.5</v>
      </c>
      <c r="AK10" s="202">
        <f t="shared" si="5"/>
        <v>14.5</v>
      </c>
      <c r="AL10" s="202">
        <f t="shared" si="5"/>
        <v>14.5</v>
      </c>
      <c r="AM10" s="202">
        <f t="shared" si="5"/>
        <v>14.5</v>
      </c>
      <c r="AN10" s="202">
        <f t="shared" si="5"/>
        <v>14.5</v>
      </c>
      <c r="AO10" s="202">
        <f t="shared" si="5"/>
        <v>14.5</v>
      </c>
      <c r="AP10" s="202">
        <f t="shared" si="5"/>
        <v>14.5</v>
      </c>
      <c r="AQ10" s="202">
        <f t="shared" si="5"/>
        <v>14.5</v>
      </c>
      <c r="AR10" s="202">
        <f t="shared" si="5"/>
        <v>14.5</v>
      </c>
      <c r="AS10" s="202">
        <f t="shared" si="5"/>
        <v>14</v>
      </c>
      <c r="AT10" s="202">
        <f t="shared" si="5"/>
        <v>14</v>
      </c>
      <c r="AU10" s="202">
        <f>AU12+AU36+AU44</f>
        <v>14</v>
      </c>
      <c r="AV10" s="177">
        <v>0</v>
      </c>
      <c r="AW10" s="202">
        <f t="shared" si="2"/>
        <v>332</v>
      </c>
      <c r="AX10" s="177">
        <v>0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202">
        <f t="shared" ref="BG10:BG64" si="6">V10+AW10</f>
        <v>570</v>
      </c>
    </row>
    <row r="11" spans="1:59" s="1" customFormat="1" x14ac:dyDescent="0.25">
      <c r="A11" s="306"/>
      <c r="B11" s="311" t="s">
        <v>151</v>
      </c>
      <c r="C11" s="313" t="s">
        <v>140</v>
      </c>
      <c r="D11" s="10" t="s">
        <v>58</v>
      </c>
      <c r="E11" s="20">
        <f>E13+E15+E17+E19+E21+E23+E25+E27+E29+E31+E33</f>
        <v>20</v>
      </c>
      <c r="F11" s="201">
        <f t="shared" ref="F11:T11" si="7">F13+F15+F17+F19+F21+F23+F25+F27+F29+F31+F33</f>
        <v>20</v>
      </c>
      <c r="G11" s="201">
        <f t="shared" si="7"/>
        <v>20</v>
      </c>
      <c r="H11" s="201">
        <f t="shared" si="7"/>
        <v>20</v>
      </c>
      <c r="I11" s="201">
        <f t="shared" si="7"/>
        <v>20</v>
      </c>
      <c r="J11" s="201">
        <f t="shared" si="7"/>
        <v>20</v>
      </c>
      <c r="K11" s="201">
        <f t="shared" si="7"/>
        <v>20</v>
      </c>
      <c r="L11" s="201">
        <f t="shared" si="7"/>
        <v>20</v>
      </c>
      <c r="M11" s="201">
        <f t="shared" si="7"/>
        <v>20</v>
      </c>
      <c r="N11" s="201">
        <f t="shared" si="7"/>
        <v>20</v>
      </c>
      <c r="O11" s="201">
        <f t="shared" si="7"/>
        <v>20</v>
      </c>
      <c r="P11" s="201">
        <f t="shared" si="7"/>
        <v>20</v>
      </c>
      <c r="Q11" s="201">
        <f t="shared" si="7"/>
        <v>20</v>
      </c>
      <c r="R11" s="201">
        <f t="shared" si="7"/>
        <v>20</v>
      </c>
      <c r="S11" s="201">
        <f t="shared" si="7"/>
        <v>20</v>
      </c>
      <c r="T11" s="201">
        <f t="shared" si="7"/>
        <v>20</v>
      </c>
      <c r="U11" s="8">
        <v>0</v>
      </c>
      <c r="V11" s="78">
        <f t="shared" si="4"/>
        <v>320</v>
      </c>
      <c r="W11" s="29">
        <v>0</v>
      </c>
      <c r="X11" s="29">
        <v>0</v>
      </c>
      <c r="Y11" s="20">
        <f>Y13+Y15+Y17+Y19+Y21+Y23+Y25+Y27+Y29+Y31+Y33</f>
        <v>20</v>
      </c>
      <c r="Z11" s="201">
        <f t="shared" ref="Z11:AU11" si="8">Z13+Z15+Z17+Z19+Z21+Z23+Z25+Z27+Z29+Z31+Z33</f>
        <v>20</v>
      </c>
      <c r="AA11" s="201">
        <f t="shared" si="8"/>
        <v>20</v>
      </c>
      <c r="AB11" s="201">
        <f t="shared" si="8"/>
        <v>20</v>
      </c>
      <c r="AC11" s="201">
        <f t="shared" si="8"/>
        <v>20</v>
      </c>
      <c r="AD11" s="201">
        <f t="shared" si="8"/>
        <v>20</v>
      </c>
      <c r="AE11" s="201">
        <f t="shared" si="8"/>
        <v>20</v>
      </c>
      <c r="AF11" s="201">
        <f t="shared" si="8"/>
        <v>20</v>
      </c>
      <c r="AG11" s="201">
        <f t="shared" si="8"/>
        <v>20</v>
      </c>
      <c r="AH11" s="201">
        <f t="shared" si="8"/>
        <v>20</v>
      </c>
      <c r="AI11" s="201">
        <f t="shared" si="8"/>
        <v>20</v>
      </c>
      <c r="AJ11" s="201">
        <f t="shared" si="8"/>
        <v>20</v>
      </c>
      <c r="AK11" s="201">
        <f t="shared" si="8"/>
        <v>20</v>
      </c>
      <c r="AL11" s="201">
        <f t="shared" si="8"/>
        <v>19</v>
      </c>
      <c r="AM11" s="201">
        <f t="shared" si="8"/>
        <v>19</v>
      </c>
      <c r="AN11" s="201">
        <f t="shared" si="8"/>
        <v>19</v>
      </c>
      <c r="AO11" s="201">
        <f t="shared" si="8"/>
        <v>19</v>
      </c>
      <c r="AP11" s="201">
        <f t="shared" si="8"/>
        <v>19</v>
      </c>
      <c r="AQ11" s="201">
        <f t="shared" si="8"/>
        <v>19</v>
      </c>
      <c r="AR11" s="201">
        <f t="shared" si="8"/>
        <v>19</v>
      </c>
      <c r="AS11" s="201">
        <f t="shared" si="8"/>
        <v>17</v>
      </c>
      <c r="AT11" s="201">
        <f t="shared" si="8"/>
        <v>18</v>
      </c>
      <c r="AU11" s="201">
        <f t="shared" si="8"/>
        <v>18</v>
      </c>
      <c r="AV11" s="29">
        <v>0</v>
      </c>
      <c r="AW11" s="78">
        <f t="shared" si="2"/>
        <v>446</v>
      </c>
      <c r="AX11" s="29">
        <f t="shared" ref="AX11:BF11" si="9">AX13+AX35</f>
        <v>0</v>
      </c>
      <c r="AY11" s="29">
        <f t="shared" si="9"/>
        <v>0</v>
      </c>
      <c r="AZ11" s="29">
        <f t="shared" si="9"/>
        <v>0</v>
      </c>
      <c r="BA11" s="29">
        <f t="shared" si="9"/>
        <v>0</v>
      </c>
      <c r="BB11" s="29">
        <f t="shared" si="9"/>
        <v>0</v>
      </c>
      <c r="BC11" s="29">
        <f t="shared" si="9"/>
        <v>0</v>
      </c>
      <c r="BD11" s="29">
        <f t="shared" si="9"/>
        <v>0</v>
      </c>
      <c r="BE11" s="29">
        <f t="shared" si="9"/>
        <v>0</v>
      </c>
      <c r="BF11" s="29">
        <f t="shared" si="9"/>
        <v>0</v>
      </c>
      <c r="BG11" s="20">
        <f t="shared" si="6"/>
        <v>766</v>
      </c>
    </row>
    <row r="12" spans="1:59" s="1" customFormat="1" x14ac:dyDescent="0.25">
      <c r="A12" s="306"/>
      <c r="B12" s="312"/>
      <c r="C12" s="314"/>
      <c r="D12" s="10" t="s">
        <v>59</v>
      </c>
      <c r="E12" s="20">
        <f>E14+E16+E18+E20+E22+E24+E26+E28+E30+E32+E34</f>
        <v>10</v>
      </c>
      <c r="F12" s="201">
        <f t="shared" ref="F12:T12" si="10">F14+F16+F18+F20+F22+F24+F26+F28+F30+F32+F34</f>
        <v>10</v>
      </c>
      <c r="G12" s="201">
        <f t="shared" si="10"/>
        <v>10</v>
      </c>
      <c r="H12" s="201">
        <f t="shared" si="10"/>
        <v>10</v>
      </c>
      <c r="I12" s="201">
        <f t="shared" si="10"/>
        <v>10</v>
      </c>
      <c r="J12" s="201">
        <f t="shared" si="10"/>
        <v>10</v>
      </c>
      <c r="K12" s="201">
        <f t="shared" si="10"/>
        <v>10</v>
      </c>
      <c r="L12" s="201">
        <f t="shared" si="10"/>
        <v>10</v>
      </c>
      <c r="M12" s="201">
        <f t="shared" si="10"/>
        <v>10</v>
      </c>
      <c r="N12" s="201">
        <f t="shared" si="10"/>
        <v>10</v>
      </c>
      <c r="O12" s="201">
        <f t="shared" si="10"/>
        <v>10</v>
      </c>
      <c r="P12" s="201">
        <f t="shared" si="10"/>
        <v>10</v>
      </c>
      <c r="Q12" s="201">
        <f t="shared" si="10"/>
        <v>10</v>
      </c>
      <c r="R12" s="201">
        <f t="shared" si="10"/>
        <v>10</v>
      </c>
      <c r="S12" s="201">
        <f t="shared" si="10"/>
        <v>10</v>
      </c>
      <c r="T12" s="201">
        <f t="shared" si="10"/>
        <v>10</v>
      </c>
      <c r="U12" s="8">
        <v>0</v>
      </c>
      <c r="V12" s="78">
        <f t="shared" si="4"/>
        <v>160</v>
      </c>
      <c r="W12" s="29">
        <v>0</v>
      </c>
      <c r="X12" s="29">
        <v>0</v>
      </c>
      <c r="Y12" s="20">
        <f>Y14+Y16+Y18+Y20+Y22+Y24+Y26+Y28+Y30+Y32+Y34</f>
        <v>10</v>
      </c>
      <c r="Z12" s="201">
        <f t="shared" ref="Z12:AU12" si="11">Z14+Z16+Z18+Z20+Z22+Z24+Z26+Z28+Z30+Z32+Z34</f>
        <v>10</v>
      </c>
      <c r="AA12" s="201">
        <f t="shared" si="11"/>
        <v>10</v>
      </c>
      <c r="AB12" s="201">
        <f t="shared" si="11"/>
        <v>10</v>
      </c>
      <c r="AC12" s="201">
        <f t="shared" si="11"/>
        <v>10</v>
      </c>
      <c r="AD12" s="201">
        <f t="shared" si="11"/>
        <v>10</v>
      </c>
      <c r="AE12" s="201">
        <f t="shared" si="11"/>
        <v>10</v>
      </c>
      <c r="AF12" s="201">
        <f t="shared" si="11"/>
        <v>10</v>
      </c>
      <c r="AG12" s="201">
        <f t="shared" si="11"/>
        <v>10</v>
      </c>
      <c r="AH12" s="201">
        <f t="shared" si="11"/>
        <v>10</v>
      </c>
      <c r="AI12" s="201">
        <f t="shared" si="11"/>
        <v>10</v>
      </c>
      <c r="AJ12" s="201">
        <f t="shared" si="11"/>
        <v>10</v>
      </c>
      <c r="AK12" s="201">
        <f t="shared" si="11"/>
        <v>10</v>
      </c>
      <c r="AL12" s="201">
        <f t="shared" si="11"/>
        <v>9.5</v>
      </c>
      <c r="AM12" s="201">
        <f t="shared" si="11"/>
        <v>9.5</v>
      </c>
      <c r="AN12" s="201">
        <f t="shared" si="11"/>
        <v>9.5</v>
      </c>
      <c r="AO12" s="201">
        <f t="shared" si="11"/>
        <v>9.5</v>
      </c>
      <c r="AP12" s="201">
        <f t="shared" si="11"/>
        <v>9.5</v>
      </c>
      <c r="AQ12" s="201">
        <f t="shared" si="11"/>
        <v>9.5</v>
      </c>
      <c r="AR12" s="201">
        <f t="shared" si="11"/>
        <v>9.5</v>
      </c>
      <c r="AS12" s="201">
        <f t="shared" si="11"/>
        <v>9</v>
      </c>
      <c r="AT12" s="201">
        <f t="shared" si="11"/>
        <v>9</v>
      </c>
      <c r="AU12" s="201">
        <f t="shared" si="11"/>
        <v>9</v>
      </c>
      <c r="AV12" s="29">
        <v>0</v>
      </c>
      <c r="AW12" s="78">
        <f t="shared" si="2"/>
        <v>223.5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0">
        <f t="shared" si="6"/>
        <v>383.5</v>
      </c>
    </row>
    <row r="13" spans="1:59" x14ac:dyDescent="0.25">
      <c r="A13" s="306"/>
      <c r="B13" s="296" t="s">
        <v>152</v>
      </c>
      <c r="C13" s="298" t="s">
        <v>227</v>
      </c>
      <c r="D13" s="19" t="s">
        <v>58</v>
      </c>
      <c r="E13" s="21">
        <v>1</v>
      </c>
      <c r="F13" s="231">
        <v>1</v>
      </c>
      <c r="G13" s="231">
        <v>1</v>
      </c>
      <c r="H13" s="231">
        <v>1</v>
      </c>
      <c r="I13" s="231">
        <v>1</v>
      </c>
      <c r="J13" s="231">
        <v>1</v>
      </c>
      <c r="K13" s="231">
        <v>1</v>
      </c>
      <c r="L13" s="231">
        <v>1</v>
      </c>
      <c r="M13" s="231">
        <v>1</v>
      </c>
      <c r="N13" s="231">
        <v>1</v>
      </c>
      <c r="O13" s="231">
        <v>1</v>
      </c>
      <c r="P13" s="231">
        <v>1</v>
      </c>
      <c r="Q13" s="231">
        <v>1</v>
      </c>
      <c r="R13" s="231">
        <v>1</v>
      </c>
      <c r="S13" s="231">
        <v>1</v>
      </c>
      <c r="T13" s="231">
        <v>1</v>
      </c>
      <c r="U13" s="91">
        <v>0</v>
      </c>
      <c r="V13" s="20">
        <f t="shared" ref="V13:V18" si="12">SUM(E13:U13)</f>
        <v>16</v>
      </c>
      <c r="W13" s="27">
        <v>0</v>
      </c>
      <c r="X13" s="27">
        <v>0</v>
      </c>
      <c r="Y13" s="127">
        <v>1</v>
      </c>
      <c r="Z13" s="231">
        <v>1</v>
      </c>
      <c r="AA13" s="231">
        <v>1</v>
      </c>
      <c r="AB13" s="231">
        <v>1</v>
      </c>
      <c r="AC13" s="231">
        <v>1</v>
      </c>
      <c r="AD13" s="231">
        <v>1</v>
      </c>
      <c r="AE13" s="231">
        <v>1</v>
      </c>
      <c r="AF13" s="231">
        <v>1</v>
      </c>
      <c r="AG13" s="231">
        <v>1</v>
      </c>
      <c r="AH13" s="231">
        <v>1</v>
      </c>
      <c r="AI13" s="231">
        <v>1</v>
      </c>
      <c r="AJ13" s="231">
        <v>1</v>
      </c>
      <c r="AK13" s="231">
        <v>1</v>
      </c>
      <c r="AL13" s="231">
        <v>1</v>
      </c>
      <c r="AM13" s="231">
        <v>1</v>
      </c>
      <c r="AN13" s="231">
        <v>1</v>
      </c>
      <c r="AO13" s="231">
        <v>1</v>
      </c>
      <c r="AP13" s="231">
        <v>1</v>
      </c>
      <c r="AQ13" s="231">
        <v>1</v>
      </c>
      <c r="AR13" s="231">
        <v>1</v>
      </c>
      <c r="AS13" s="231">
        <v>1</v>
      </c>
      <c r="AT13" s="231">
        <v>1</v>
      </c>
      <c r="AU13" s="231">
        <v>1</v>
      </c>
      <c r="AV13" s="91">
        <v>0</v>
      </c>
      <c r="AW13" s="20">
        <f>SUM(Y13:AV13)</f>
        <v>23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0">
        <f t="shared" si="6"/>
        <v>39</v>
      </c>
    </row>
    <row r="14" spans="1:59" x14ac:dyDescent="0.25">
      <c r="A14" s="306"/>
      <c r="B14" s="297"/>
      <c r="C14" s="299"/>
      <c r="D14" s="19" t="s">
        <v>59</v>
      </c>
      <c r="E14" s="19">
        <f>E13/2</f>
        <v>0.5</v>
      </c>
      <c r="F14" s="77">
        <f t="shared" ref="F14:T14" si="13">F13/2</f>
        <v>0.5</v>
      </c>
      <c r="G14" s="77">
        <f t="shared" si="13"/>
        <v>0.5</v>
      </c>
      <c r="H14" s="77">
        <f t="shared" si="13"/>
        <v>0.5</v>
      </c>
      <c r="I14" s="77">
        <f t="shared" si="13"/>
        <v>0.5</v>
      </c>
      <c r="J14" s="77">
        <f t="shared" si="13"/>
        <v>0.5</v>
      </c>
      <c r="K14" s="77">
        <f t="shared" si="13"/>
        <v>0.5</v>
      </c>
      <c r="L14" s="77">
        <f t="shared" si="13"/>
        <v>0.5</v>
      </c>
      <c r="M14" s="77">
        <f t="shared" si="13"/>
        <v>0.5</v>
      </c>
      <c r="N14" s="77">
        <f t="shared" si="13"/>
        <v>0.5</v>
      </c>
      <c r="O14" s="77">
        <f t="shared" si="13"/>
        <v>0.5</v>
      </c>
      <c r="P14" s="77">
        <f t="shared" si="13"/>
        <v>0.5</v>
      </c>
      <c r="Q14" s="77">
        <f t="shared" si="13"/>
        <v>0.5</v>
      </c>
      <c r="R14" s="77">
        <f t="shared" si="13"/>
        <v>0.5</v>
      </c>
      <c r="S14" s="77">
        <f t="shared" si="13"/>
        <v>0.5</v>
      </c>
      <c r="T14" s="77">
        <f t="shared" si="13"/>
        <v>0.5</v>
      </c>
      <c r="U14" s="91">
        <v>0</v>
      </c>
      <c r="V14" s="20">
        <f t="shared" si="12"/>
        <v>8</v>
      </c>
      <c r="W14" s="27">
        <v>0</v>
      </c>
      <c r="X14" s="27">
        <v>0</v>
      </c>
      <c r="Y14" s="126">
        <f t="shared" ref="Y14:AT14" si="14">Y13/2</f>
        <v>0.5</v>
      </c>
      <c r="Z14" s="118">
        <f t="shared" si="14"/>
        <v>0.5</v>
      </c>
      <c r="AA14" s="118">
        <f t="shared" si="14"/>
        <v>0.5</v>
      </c>
      <c r="AB14" s="118">
        <f t="shared" si="14"/>
        <v>0.5</v>
      </c>
      <c r="AC14" s="118">
        <f t="shared" si="14"/>
        <v>0.5</v>
      </c>
      <c r="AD14" s="118">
        <f t="shared" si="14"/>
        <v>0.5</v>
      </c>
      <c r="AE14" s="118">
        <f t="shared" si="14"/>
        <v>0.5</v>
      </c>
      <c r="AF14" s="118">
        <f t="shared" si="14"/>
        <v>0.5</v>
      </c>
      <c r="AG14" s="118">
        <f t="shared" si="14"/>
        <v>0.5</v>
      </c>
      <c r="AH14" s="118">
        <f t="shared" si="14"/>
        <v>0.5</v>
      </c>
      <c r="AI14" s="118">
        <f t="shared" si="14"/>
        <v>0.5</v>
      </c>
      <c r="AJ14" s="118">
        <f t="shared" si="14"/>
        <v>0.5</v>
      </c>
      <c r="AK14" s="118">
        <f t="shared" si="14"/>
        <v>0.5</v>
      </c>
      <c r="AL14" s="118">
        <f t="shared" si="14"/>
        <v>0.5</v>
      </c>
      <c r="AM14" s="118">
        <f t="shared" si="14"/>
        <v>0.5</v>
      </c>
      <c r="AN14" s="118">
        <f t="shared" si="14"/>
        <v>0.5</v>
      </c>
      <c r="AO14" s="118">
        <f t="shared" si="14"/>
        <v>0.5</v>
      </c>
      <c r="AP14" s="118">
        <f t="shared" si="14"/>
        <v>0.5</v>
      </c>
      <c r="AQ14" s="118">
        <f t="shared" si="14"/>
        <v>0.5</v>
      </c>
      <c r="AR14" s="118">
        <f t="shared" si="14"/>
        <v>0.5</v>
      </c>
      <c r="AS14" s="118">
        <v>1</v>
      </c>
      <c r="AT14" s="118">
        <f t="shared" si="14"/>
        <v>0.5</v>
      </c>
      <c r="AU14" s="118">
        <v>0</v>
      </c>
      <c r="AV14" s="91">
        <v>0</v>
      </c>
      <c r="AW14" s="78">
        <f t="shared" ref="AW14:AW18" si="15">SUM(Y14:AV14)</f>
        <v>11.5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0">
        <f t="shared" si="6"/>
        <v>19.5</v>
      </c>
    </row>
    <row r="15" spans="1:59" s="1" customFormat="1" x14ac:dyDescent="0.25">
      <c r="A15" s="306"/>
      <c r="B15" s="296" t="s">
        <v>153</v>
      </c>
      <c r="C15" s="298" t="s">
        <v>229</v>
      </c>
      <c r="D15" s="228" t="s">
        <v>58</v>
      </c>
      <c r="E15" s="249">
        <v>1</v>
      </c>
      <c r="F15" s="249">
        <v>1</v>
      </c>
      <c r="G15" s="249">
        <v>1</v>
      </c>
      <c r="H15" s="249">
        <v>1</v>
      </c>
      <c r="I15" s="249">
        <v>1</v>
      </c>
      <c r="J15" s="249">
        <v>1</v>
      </c>
      <c r="K15" s="249">
        <v>1</v>
      </c>
      <c r="L15" s="249">
        <v>1</v>
      </c>
      <c r="M15" s="249">
        <v>1</v>
      </c>
      <c r="N15" s="249">
        <v>1</v>
      </c>
      <c r="O15" s="249">
        <v>1</v>
      </c>
      <c r="P15" s="249">
        <v>1</v>
      </c>
      <c r="Q15" s="249">
        <v>1</v>
      </c>
      <c r="R15" s="249">
        <v>1</v>
      </c>
      <c r="S15" s="249">
        <v>1</v>
      </c>
      <c r="T15" s="249">
        <v>1</v>
      </c>
      <c r="U15" s="91">
        <v>0</v>
      </c>
      <c r="V15" s="201">
        <f t="shared" si="12"/>
        <v>16</v>
      </c>
      <c r="W15" s="27">
        <v>0</v>
      </c>
      <c r="X15" s="27">
        <v>0</v>
      </c>
      <c r="Y15" s="228">
        <v>1</v>
      </c>
      <c r="Z15" s="228">
        <v>1</v>
      </c>
      <c r="AA15" s="228">
        <v>1</v>
      </c>
      <c r="AB15" s="228">
        <v>1</v>
      </c>
      <c r="AC15" s="228">
        <v>1</v>
      </c>
      <c r="AD15" s="228">
        <v>1</v>
      </c>
      <c r="AE15" s="228">
        <v>1</v>
      </c>
      <c r="AF15" s="228">
        <v>1</v>
      </c>
      <c r="AG15" s="228">
        <v>1</v>
      </c>
      <c r="AH15" s="228">
        <v>1</v>
      </c>
      <c r="AI15" s="228">
        <v>1</v>
      </c>
      <c r="AJ15" s="228">
        <v>1</v>
      </c>
      <c r="AK15" s="228">
        <v>1</v>
      </c>
      <c r="AL15" s="228">
        <v>1</v>
      </c>
      <c r="AM15" s="228">
        <v>1</v>
      </c>
      <c r="AN15" s="228">
        <v>1</v>
      </c>
      <c r="AO15" s="228">
        <v>1</v>
      </c>
      <c r="AP15" s="228">
        <v>1</v>
      </c>
      <c r="AQ15" s="228">
        <v>1</v>
      </c>
      <c r="AR15" s="228">
        <v>1</v>
      </c>
      <c r="AS15" s="228">
        <v>1</v>
      </c>
      <c r="AT15" s="228">
        <v>1</v>
      </c>
      <c r="AU15" s="228">
        <v>1</v>
      </c>
      <c r="AV15" s="91">
        <v>0</v>
      </c>
      <c r="AW15" s="201">
        <f t="shared" si="15"/>
        <v>23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01">
        <f t="shared" ref="BG15:BG16" si="16">V15+AW15</f>
        <v>39</v>
      </c>
    </row>
    <row r="16" spans="1:59" s="1" customFormat="1" x14ac:dyDescent="0.25">
      <c r="A16" s="306"/>
      <c r="B16" s="297"/>
      <c r="C16" s="299"/>
      <c r="D16" s="228" t="s">
        <v>59</v>
      </c>
      <c r="E16" s="228">
        <v>0.5</v>
      </c>
      <c r="F16" s="228">
        <v>0.5</v>
      </c>
      <c r="G16" s="228">
        <v>0.5</v>
      </c>
      <c r="H16" s="228">
        <v>0.5</v>
      </c>
      <c r="I16" s="228">
        <v>0.5</v>
      </c>
      <c r="J16" s="228">
        <v>0.5</v>
      </c>
      <c r="K16" s="228">
        <v>0.5</v>
      </c>
      <c r="L16" s="228">
        <v>0.5</v>
      </c>
      <c r="M16" s="228">
        <v>0.5</v>
      </c>
      <c r="N16" s="228">
        <v>0.5</v>
      </c>
      <c r="O16" s="228">
        <v>0.5</v>
      </c>
      <c r="P16" s="228">
        <v>0.5</v>
      </c>
      <c r="Q16" s="228">
        <v>0.5</v>
      </c>
      <c r="R16" s="228">
        <v>0.5</v>
      </c>
      <c r="S16" s="228">
        <v>0.5</v>
      </c>
      <c r="T16" s="228">
        <v>0.5</v>
      </c>
      <c r="U16" s="91">
        <v>0</v>
      </c>
      <c r="V16" s="201">
        <f t="shared" si="12"/>
        <v>8</v>
      </c>
      <c r="W16" s="27">
        <v>0</v>
      </c>
      <c r="X16" s="27">
        <v>0</v>
      </c>
      <c r="Y16" s="228">
        <v>0.5</v>
      </c>
      <c r="Z16" s="228">
        <v>0.5</v>
      </c>
      <c r="AA16" s="228">
        <v>0.5</v>
      </c>
      <c r="AB16" s="228">
        <v>0.5</v>
      </c>
      <c r="AC16" s="228">
        <v>0.5</v>
      </c>
      <c r="AD16" s="228">
        <v>0.5</v>
      </c>
      <c r="AE16" s="228">
        <v>0.5</v>
      </c>
      <c r="AF16" s="228">
        <v>0.5</v>
      </c>
      <c r="AG16" s="228">
        <v>0.5</v>
      </c>
      <c r="AH16" s="228">
        <v>0.5</v>
      </c>
      <c r="AI16" s="228">
        <v>0.5</v>
      </c>
      <c r="AJ16" s="228">
        <v>0.5</v>
      </c>
      <c r="AK16" s="228">
        <v>0.5</v>
      </c>
      <c r="AL16" s="228">
        <v>0.5</v>
      </c>
      <c r="AM16" s="228">
        <v>0.5</v>
      </c>
      <c r="AN16" s="228">
        <v>0.5</v>
      </c>
      <c r="AO16" s="228">
        <v>0.5</v>
      </c>
      <c r="AP16" s="228">
        <v>0.5</v>
      </c>
      <c r="AQ16" s="228">
        <v>0.5</v>
      </c>
      <c r="AR16" s="228">
        <v>0.5</v>
      </c>
      <c r="AS16" s="228">
        <v>0.5</v>
      </c>
      <c r="AT16" s="228">
        <v>0.5</v>
      </c>
      <c r="AU16" s="228">
        <v>1</v>
      </c>
      <c r="AV16" s="91">
        <v>0</v>
      </c>
      <c r="AW16" s="201">
        <f t="shared" si="15"/>
        <v>12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01">
        <f t="shared" si="16"/>
        <v>20</v>
      </c>
    </row>
    <row r="17" spans="1:59" x14ac:dyDescent="0.25">
      <c r="A17" s="306"/>
      <c r="B17" s="296" t="s">
        <v>154</v>
      </c>
      <c r="C17" s="298" t="s">
        <v>63</v>
      </c>
      <c r="D17" s="19" t="s">
        <v>58</v>
      </c>
      <c r="E17" s="21">
        <v>3</v>
      </c>
      <c r="F17" s="164">
        <v>3</v>
      </c>
      <c r="G17" s="164">
        <v>3</v>
      </c>
      <c r="H17" s="164">
        <v>3</v>
      </c>
      <c r="I17" s="164">
        <v>3</v>
      </c>
      <c r="J17" s="164">
        <v>3</v>
      </c>
      <c r="K17" s="164">
        <v>3</v>
      </c>
      <c r="L17" s="164">
        <v>3</v>
      </c>
      <c r="M17" s="164">
        <v>3</v>
      </c>
      <c r="N17" s="164">
        <v>3</v>
      </c>
      <c r="O17" s="164">
        <v>3</v>
      </c>
      <c r="P17" s="164">
        <v>3</v>
      </c>
      <c r="Q17" s="164">
        <v>3</v>
      </c>
      <c r="R17" s="164">
        <v>3</v>
      </c>
      <c r="S17" s="164">
        <v>3</v>
      </c>
      <c r="T17" s="164">
        <v>3</v>
      </c>
      <c r="U17" s="91">
        <v>0</v>
      </c>
      <c r="V17" s="20">
        <f>SUM(E17:U17)</f>
        <v>48</v>
      </c>
      <c r="W17" s="27">
        <v>0</v>
      </c>
      <c r="X17" s="27">
        <v>0</v>
      </c>
      <c r="Y17" s="127">
        <v>3</v>
      </c>
      <c r="Z17" s="164">
        <v>3</v>
      </c>
      <c r="AA17" s="164">
        <v>3</v>
      </c>
      <c r="AB17" s="164">
        <v>3</v>
      </c>
      <c r="AC17" s="164">
        <v>3</v>
      </c>
      <c r="AD17" s="164">
        <v>3</v>
      </c>
      <c r="AE17" s="164">
        <v>3</v>
      </c>
      <c r="AF17" s="164">
        <v>3</v>
      </c>
      <c r="AG17" s="164">
        <v>3</v>
      </c>
      <c r="AH17" s="164">
        <v>3</v>
      </c>
      <c r="AI17" s="164">
        <v>3</v>
      </c>
      <c r="AJ17" s="164">
        <v>3</v>
      </c>
      <c r="AK17" s="164">
        <v>3</v>
      </c>
      <c r="AL17" s="164">
        <v>3</v>
      </c>
      <c r="AM17" s="164">
        <v>3</v>
      </c>
      <c r="AN17" s="164">
        <v>3</v>
      </c>
      <c r="AO17" s="164">
        <v>3</v>
      </c>
      <c r="AP17" s="164">
        <v>3</v>
      </c>
      <c r="AQ17" s="164">
        <v>3</v>
      </c>
      <c r="AR17" s="164">
        <v>3</v>
      </c>
      <c r="AS17" s="164">
        <v>3</v>
      </c>
      <c r="AT17" s="164">
        <v>3</v>
      </c>
      <c r="AU17" s="164">
        <v>3</v>
      </c>
      <c r="AV17" s="91">
        <v>0</v>
      </c>
      <c r="AW17" s="78">
        <f t="shared" si="15"/>
        <v>69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0">
        <f t="shared" si="6"/>
        <v>117</v>
      </c>
    </row>
    <row r="18" spans="1:59" x14ac:dyDescent="0.25">
      <c r="A18" s="306"/>
      <c r="B18" s="297"/>
      <c r="C18" s="299"/>
      <c r="D18" s="19" t="s">
        <v>59</v>
      </c>
      <c r="E18" s="19">
        <v>1.5</v>
      </c>
      <c r="F18" s="161">
        <v>1.5</v>
      </c>
      <c r="G18" s="161">
        <v>1.5</v>
      </c>
      <c r="H18" s="161">
        <v>1.5</v>
      </c>
      <c r="I18" s="161">
        <v>1.5</v>
      </c>
      <c r="J18" s="161">
        <v>1.5</v>
      </c>
      <c r="K18" s="161">
        <v>1.5</v>
      </c>
      <c r="L18" s="161">
        <v>1.5</v>
      </c>
      <c r="M18" s="161">
        <v>1.5</v>
      </c>
      <c r="N18" s="161">
        <v>1.5</v>
      </c>
      <c r="O18" s="161">
        <v>1.5</v>
      </c>
      <c r="P18" s="161">
        <v>1.5</v>
      </c>
      <c r="Q18" s="161">
        <v>1.5</v>
      </c>
      <c r="R18" s="161">
        <v>1.5</v>
      </c>
      <c r="S18" s="161">
        <v>1.5</v>
      </c>
      <c r="T18" s="161">
        <v>1.5</v>
      </c>
      <c r="U18" s="91">
        <v>0</v>
      </c>
      <c r="V18" s="20">
        <f t="shared" si="12"/>
        <v>24</v>
      </c>
      <c r="W18" s="27">
        <v>0</v>
      </c>
      <c r="X18" s="27">
        <v>0</v>
      </c>
      <c r="Y18" s="19">
        <v>1.5</v>
      </c>
      <c r="Z18" s="161">
        <v>1.5</v>
      </c>
      <c r="AA18" s="161">
        <v>1.5</v>
      </c>
      <c r="AB18" s="161">
        <v>1.5</v>
      </c>
      <c r="AC18" s="161">
        <v>1.5</v>
      </c>
      <c r="AD18" s="161">
        <v>1.5</v>
      </c>
      <c r="AE18" s="161">
        <v>1.5</v>
      </c>
      <c r="AF18" s="161">
        <v>1.5</v>
      </c>
      <c r="AG18" s="161">
        <v>1.5</v>
      </c>
      <c r="AH18" s="161">
        <v>1.5</v>
      </c>
      <c r="AI18" s="161">
        <v>1.5</v>
      </c>
      <c r="AJ18" s="161">
        <v>1.5</v>
      </c>
      <c r="AK18" s="161">
        <v>1.5</v>
      </c>
      <c r="AL18" s="161">
        <v>1.5</v>
      </c>
      <c r="AM18" s="161">
        <v>1.5</v>
      </c>
      <c r="AN18" s="161">
        <v>1.5</v>
      </c>
      <c r="AO18" s="161">
        <v>1.5</v>
      </c>
      <c r="AP18" s="161">
        <v>1.5</v>
      </c>
      <c r="AQ18" s="161">
        <v>1.5</v>
      </c>
      <c r="AR18" s="161">
        <v>1.5</v>
      </c>
      <c r="AS18" s="161">
        <v>1.5</v>
      </c>
      <c r="AT18" s="161">
        <v>1.5</v>
      </c>
      <c r="AU18" s="161">
        <v>1</v>
      </c>
      <c r="AV18" s="91">
        <v>0</v>
      </c>
      <c r="AW18" s="78">
        <f t="shared" si="15"/>
        <v>34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0">
        <f t="shared" si="6"/>
        <v>58</v>
      </c>
    </row>
    <row r="19" spans="1:59" x14ac:dyDescent="0.25">
      <c r="A19" s="306"/>
      <c r="B19" s="296" t="s">
        <v>155</v>
      </c>
      <c r="C19" s="309" t="s">
        <v>67</v>
      </c>
      <c r="D19" s="19" t="s">
        <v>58</v>
      </c>
      <c r="E19" s="21">
        <v>3</v>
      </c>
      <c r="F19" s="21">
        <v>3</v>
      </c>
      <c r="G19" s="21">
        <v>3</v>
      </c>
      <c r="H19" s="21">
        <v>3</v>
      </c>
      <c r="I19" s="21">
        <v>3</v>
      </c>
      <c r="J19" s="21">
        <v>3</v>
      </c>
      <c r="K19" s="21">
        <v>3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1">
        <v>3</v>
      </c>
      <c r="S19" s="21">
        <v>3</v>
      </c>
      <c r="T19" s="21">
        <v>3</v>
      </c>
      <c r="U19" s="91">
        <v>0</v>
      </c>
      <c r="V19" s="20">
        <f>SUM(E19:U19)</f>
        <v>48</v>
      </c>
      <c r="W19" s="27">
        <v>0</v>
      </c>
      <c r="X19" s="27">
        <v>0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21">
        <v>3</v>
      </c>
      <c r="AF19" s="21">
        <v>3</v>
      </c>
      <c r="AG19" s="21">
        <v>3</v>
      </c>
      <c r="AH19" s="21">
        <v>3</v>
      </c>
      <c r="AI19" s="21">
        <v>3</v>
      </c>
      <c r="AJ19" s="21">
        <v>3</v>
      </c>
      <c r="AK19" s="21">
        <v>3</v>
      </c>
      <c r="AL19" s="21">
        <v>3</v>
      </c>
      <c r="AM19" s="21">
        <v>3</v>
      </c>
      <c r="AN19" s="21">
        <v>3</v>
      </c>
      <c r="AO19" s="21">
        <v>3</v>
      </c>
      <c r="AP19" s="21">
        <v>3</v>
      </c>
      <c r="AQ19" s="21">
        <v>3</v>
      </c>
      <c r="AR19" s="21">
        <v>3</v>
      </c>
      <c r="AS19" s="240">
        <v>4</v>
      </c>
      <c r="AT19" s="240">
        <v>4</v>
      </c>
      <c r="AU19" s="75">
        <v>4</v>
      </c>
      <c r="AV19" s="91">
        <v>0</v>
      </c>
      <c r="AW19" s="78">
        <f t="shared" ref="AW19:AW65" si="17">SUM(Y19:AV19)</f>
        <v>72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0">
        <f t="shared" si="6"/>
        <v>120</v>
      </c>
    </row>
    <row r="20" spans="1:59" x14ac:dyDescent="0.25">
      <c r="A20" s="306"/>
      <c r="B20" s="297"/>
      <c r="C20" s="309"/>
      <c r="D20" s="19" t="s">
        <v>59</v>
      </c>
      <c r="E20" s="19">
        <f>E19/2</f>
        <v>1.5</v>
      </c>
      <c r="F20" s="118">
        <f t="shared" ref="F20:T20" si="18">F19/2</f>
        <v>1.5</v>
      </c>
      <c r="G20" s="118">
        <f t="shared" si="18"/>
        <v>1.5</v>
      </c>
      <c r="H20" s="118">
        <f t="shared" si="18"/>
        <v>1.5</v>
      </c>
      <c r="I20" s="118">
        <f t="shared" si="18"/>
        <v>1.5</v>
      </c>
      <c r="J20" s="118">
        <f t="shared" si="18"/>
        <v>1.5</v>
      </c>
      <c r="K20" s="118">
        <f t="shared" si="18"/>
        <v>1.5</v>
      </c>
      <c r="L20" s="118">
        <f t="shared" si="18"/>
        <v>1.5</v>
      </c>
      <c r="M20" s="118">
        <f t="shared" si="18"/>
        <v>1.5</v>
      </c>
      <c r="N20" s="118">
        <f t="shared" si="18"/>
        <v>1.5</v>
      </c>
      <c r="O20" s="118">
        <f t="shared" si="18"/>
        <v>1.5</v>
      </c>
      <c r="P20" s="118">
        <f t="shared" si="18"/>
        <v>1.5</v>
      </c>
      <c r="Q20" s="118">
        <f t="shared" si="18"/>
        <v>1.5</v>
      </c>
      <c r="R20" s="118">
        <f t="shared" si="18"/>
        <v>1.5</v>
      </c>
      <c r="S20" s="118">
        <f t="shared" si="18"/>
        <v>1.5</v>
      </c>
      <c r="T20" s="118">
        <f t="shared" si="18"/>
        <v>1.5</v>
      </c>
      <c r="U20" s="91">
        <v>0</v>
      </c>
      <c r="V20" s="20">
        <f t="shared" ref="V20:V34" si="19">SUM(E20:U20)</f>
        <v>24</v>
      </c>
      <c r="W20" s="27">
        <v>0</v>
      </c>
      <c r="X20" s="27">
        <v>0</v>
      </c>
      <c r="Y20" s="161">
        <v>1.5</v>
      </c>
      <c r="Z20" s="19">
        <v>1.5</v>
      </c>
      <c r="AA20" s="19">
        <v>1.5</v>
      </c>
      <c r="AB20" s="19">
        <v>1.5</v>
      </c>
      <c r="AC20" s="19">
        <v>1.5</v>
      </c>
      <c r="AD20" s="19">
        <v>1.5</v>
      </c>
      <c r="AE20" s="19">
        <v>1.5</v>
      </c>
      <c r="AF20" s="19">
        <v>1.5</v>
      </c>
      <c r="AG20" s="19">
        <v>1.5</v>
      </c>
      <c r="AH20" s="19">
        <v>1.5</v>
      </c>
      <c r="AI20" s="19">
        <v>1.5</v>
      </c>
      <c r="AJ20" s="19">
        <v>1.5</v>
      </c>
      <c r="AK20" s="19">
        <v>1.5</v>
      </c>
      <c r="AL20" s="19">
        <v>1.5</v>
      </c>
      <c r="AM20" s="19">
        <v>1.5</v>
      </c>
      <c r="AN20" s="19">
        <v>1.5</v>
      </c>
      <c r="AO20" s="19">
        <v>1.5</v>
      </c>
      <c r="AP20" s="19">
        <v>1.5</v>
      </c>
      <c r="AQ20" s="19">
        <v>1.5</v>
      </c>
      <c r="AR20" s="19">
        <v>1.5</v>
      </c>
      <c r="AS20" s="19">
        <v>2</v>
      </c>
      <c r="AT20" s="239">
        <v>2</v>
      </c>
      <c r="AU20" s="239">
        <v>2</v>
      </c>
      <c r="AV20" s="91">
        <v>0</v>
      </c>
      <c r="AW20" s="78">
        <f t="shared" si="17"/>
        <v>36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0">
        <f t="shared" si="6"/>
        <v>60</v>
      </c>
    </row>
    <row r="21" spans="1:59" x14ac:dyDescent="0.25">
      <c r="A21" s="306"/>
      <c r="B21" s="296" t="s">
        <v>156</v>
      </c>
      <c r="C21" s="309" t="s">
        <v>75</v>
      </c>
      <c r="D21" s="19" t="s">
        <v>58</v>
      </c>
      <c r="E21" s="21">
        <v>3</v>
      </c>
      <c r="F21" s="164">
        <v>3</v>
      </c>
      <c r="G21" s="164">
        <v>3</v>
      </c>
      <c r="H21" s="164">
        <v>3</v>
      </c>
      <c r="I21" s="164">
        <v>3</v>
      </c>
      <c r="J21" s="164">
        <v>3</v>
      </c>
      <c r="K21" s="164">
        <v>3</v>
      </c>
      <c r="L21" s="164">
        <v>3</v>
      </c>
      <c r="M21" s="164">
        <v>3</v>
      </c>
      <c r="N21" s="164">
        <v>3</v>
      </c>
      <c r="O21" s="164">
        <v>3</v>
      </c>
      <c r="P21" s="164">
        <v>3</v>
      </c>
      <c r="Q21" s="164">
        <v>3</v>
      </c>
      <c r="R21" s="164">
        <v>3</v>
      </c>
      <c r="S21" s="164">
        <v>3</v>
      </c>
      <c r="T21" s="164">
        <v>3</v>
      </c>
      <c r="U21" s="91">
        <v>0</v>
      </c>
      <c r="V21" s="20">
        <f t="shared" si="19"/>
        <v>48</v>
      </c>
      <c r="W21" s="27">
        <v>0</v>
      </c>
      <c r="X21" s="27">
        <v>0</v>
      </c>
      <c r="Y21" s="21">
        <v>3</v>
      </c>
      <c r="Z21" s="164">
        <v>3</v>
      </c>
      <c r="AA21" s="164">
        <v>3</v>
      </c>
      <c r="AB21" s="164">
        <v>3</v>
      </c>
      <c r="AC21" s="164">
        <v>3</v>
      </c>
      <c r="AD21" s="164">
        <v>3</v>
      </c>
      <c r="AE21" s="164">
        <v>3</v>
      </c>
      <c r="AF21" s="164">
        <v>3</v>
      </c>
      <c r="AG21" s="164">
        <v>3</v>
      </c>
      <c r="AH21" s="164">
        <v>3</v>
      </c>
      <c r="AI21" s="164">
        <v>3</v>
      </c>
      <c r="AJ21" s="164">
        <v>3</v>
      </c>
      <c r="AK21" s="164">
        <v>3</v>
      </c>
      <c r="AL21" s="164">
        <v>3</v>
      </c>
      <c r="AM21" s="164">
        <v>3</v>
      </c>
      <c r="AN21" s="164">
        <v>3</v>
      </c>
      <c r="AO21" s="164">
        <v>3</v>
      </c>
      <c r="AP21" s="164">
        <v>3</v>
      </c>
      <c r="AQ21" s="164">
        <v>3</v>
      </c>
      <c r="AR21" s="164">
        <v>3</v>
      </c>
      <c r="AS21" s="164">
        <v>3</v>
      </c>
      <c r="AT21" s="164">
        <v>3</v>
      </c>
      <c r="AU21" s="164">
        <v>3</v>
      </c>
      <c r="AV21" s="91">
        <v>0</v>
      </c>
      <c r="AW21" s="78">
        <f t="shared" si="17"/>
        <v>69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0">
        <f t="shared" si="6"/>
        <v>117</v>
      </c>
    </row>
    <row r="22" spans="1:59" x14ac:dyDescent="0.25">
      <c r="A22" s="306"/>
      <c r="B22" s="297"/>
      <c r="C22" s="309"/>
      <c r="D22" s="19" t="s">
        <v>59</v>
      </c>
      <c r="E22" s="19">
        <f>E21/2</f>
        <v>1.5</v>
      </c>
      <c r="F22" s="118">
        <f t="shared" ref="F22:T22" si="20">F21/2</f>
        <v>1.5</v>
      </c>
      <c r="G22" s="118">
        <f t="shared" si="20"/>
        <v>1.5</v>
      </c>
      <c r="H22" s="118">
        <f t="shared" si="20"/>
        <v>1.5</v>
      </c>
      <c r="I22" s="118">
        <f t="shared" si="20"/>
        <v>1.5</v>
      </c>
      <c r="J22" s="118">
        <f t="shared" si="20"/>
        <v>1.5</v>
      </c>
      <c r="K22" s="118">
        <f t="shared" si="20"/>
        <v>1.5</v>
      </c>
      <c r="L22" s="118">
        <f t="shared" si="20"/>
        <v>1.5</v>
      </c>
      <c r="M22" s="118">
        <f t="shared" si="20"/>
        <v>1.5</v>
      </c>
      <c r="N22" s="118">
        <f t="shared" si="20"/>
        <v>1.5</v>
      </c>
      <c r="O22" s="118">
        <f t="shared" si="20"/>
        <v>1.5</v>
      </c>
      <c r="P22" s="118">
        <f t="shared" si="20"/>
        <v>1.5</v>
      </c>
      <c r="Q22" s="118">
        <f t="shared" si="20"/>
        <v>1.5</v>
      </c>
      <c r="R22" s="118">
        <f t="shared" si="20"/>
        <v>1.5</v>
      </c>
      <c r="S22" s="118">
        <f t="shared" si="20"/>
        <v>1.5</v>
      </c>
      <c r="T22" s="118">
        <f t="shared" si="20"/>
        <v>1.5</v>
      </c>
      <c r="U22" s="91">
        <v>0</v>
      </c>
      <c r="V22" s="20">
        <f t="shared" si="19"/>
        <v>24</v>
      </c>
      <c r="W22" s="27">
        <v>0</v>
      </c>
      <c r="X22" s="27">
        <v>0</v>
      </c>
      <c r="Y22" s="19">
        <f>Y21/2</f>
        <v>1.5</v>
      </c>
      <c r="Z22" s="118">
        <f t="shared" ref="Z22:AT22" si="21">Z21/2</f>
        <v>1.5</v>
      </c>
      <c r="AA22" s="118">
        <f t="shared" si="21"/>
        <v>1.5</v>
      </c>
      <c r="AB22" s="118">
        <f t="shared" si="21"/>
        <v>1.5</v>
      </c>
      <c r="AC22" s="118">
        <f t="shared" si="21"/>
        <v>1.5</v>
      </c>
      <c r="AD22" s="118">
        <f t="shared" si="21"/>
        <v>1.5</v>
      </c>
      <c r="AE22" s="118">
        <f t="shared" si="21"/>
        <v>1.5</v>
      </c>
      <c r="AF22" s="118">
        <f t="shared" si="21"/>
        <v>1.5</v>
      </c>
      <c r="AG22" s="118">
        <f t="shared" si="21"/>
        <v>1.5</v>
      </c>
      <c r="AH22" s="118">
        <f t="shared" si="21"/>
        <v>1.5</v>
      </c>
      <c r="AI22" s="118">
        <f t="shared" si="21"/>
        <v>1.5</v>
      </c>
      <c r="AJ22" s="118">
        <f t="shared" si="21"/>
        <v>1.5</v>
      </c>
      <c r="AK22" s="118">
        <f t="shared" si="21"/>
        <v>1.5</v>
      </c>
      <c r="AL22" s="118">
        <f t="shared" si="21"/>
        <v>1.5</v>
      </c>
      <c r="AM22" s="118">
        <f t="shared" si="21"/>
        <v>1.5</v>
      </c>
      <c r="AN22" s="118">
        <f t="shared" si="21"/>
        <v>1.5</v>
      </c>
      <c r="AO22" s="118">
        <f t="shared" si="21"/>
        <v>1.5</v>
      </c>
      <c r="AP22" s="118">
        <f t="shared" si="21"/>
        <v>1.5</v>
      </c>
      <c r="AQ22" s="118">
        <f t="shared" si="21"/>
        <v>1.5</v>
      </c>
      <c r="AR22" s="118">
        <f t="shared" si="21"/>
        <v>1.5</v>
      </c>
      <c r="AS22" s="118">
        <f t="shared" si="21"/>
        <v>1.5</v>
      </c>
      <c r="AT22" s="118">
        <f t="shared" si="21"/>
        <v>1.5</v>
      </c>
      <c r="AU22" s="118">
        <v>2</v>
      </c>
      <c r="AV22" s="91">
        <v>0</v>
      </c>
      <c r="AW22" s="78">
        <f t="shared" si="17"/>
        <v>35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0">
        <f t="shared" si="6"/>
        <v>59</v>
      </c>
    </row>
    <row r="23" spans="1:59" x14ac:dyDescent="0.25">
      <c r="A23" s="306"/>
      <c r="B23" s="296" t="s">
        <v>157</v>
      </c>
      <c r="C23" s="309" t="s">
        <v>245</v>
      </c>
      <c r="D23" s="19" t="s">
        <v>58</v>
      </c>
      <c r="E23" s="21">
        <v>2</v>
      </c>
      <c r="F23" s="21">
        <v>2</v>
      </c>
      <c r="G23" s="21">
        <v>2</v>
      </c>
      <c r="H23" s="21">
        <v>2</v>
      </c>
      <c r="I23" s="21">
        <v>2</v>
      </c>
      <c r="J23" s="21">
        <v>2</v>
      </c>
      <c r="K23" s="21">
        <v>2</v>
      </c>
      <c r="L23" s="21">
        <v>2</v>
      </c>
      <c r="M23" s="21">
        <v>2</v>
      </c>
      <c r="N23" s="21">
        <v>2</v>
      </c>
      <c r="O23" s="21">
        <v>2</v>
      </c>
      <c r="P23" s="21">
        <v>2</v>
      </c>
      <c r="Q23" s="21">
        <v>2</v>
      </c>
      <c r="R23" s="21">
        <v>2</v>
      </c>
      <c r="S23" s="21">
        <v>2</v>
      </c>
      <c r="T23" s="21">
        <v>2</v>
      </c>
      <c r="U23" s="91">
        <v>0</v>
      </c>
      <c r="V23" s="20">
        <f t="shared" si="19"/>
        <v>32</v>
      </c>
      <c r="W23" s="27">
        <v>0</v>
      </c>
      <c r="X23" s="27">
        <v>0</v>
      </c>
      <c r="Y23" s="75">
        <v>2</v>
      </c>
      <c r="Z23" s="120">
        <v>2</v>
      </c>
      <c r="AA23" s="120">
        <v>2</v>
      </c>
      <c r="AB23" s="120">
        <v>2</v>
      </c>
      <c r="AC23" s="120">
        <v>2</v>
      </c>
      <c r="AD23" s="120">
        <v>2</v>
      </c>
      <c r="AE23" s="120">
        <v>2</v>
      </c>
      <c r="AF23" s="120">
        <v>2</v>
      </c>
      <c r="AG23" s="75">
        <v>2</v>
      </c>
      <c r="AH23" s="75">
        <v>2</v>
      </c>
      <c r="AI23" s="75">
        <v>2</v>
      </c>
      <c r="AJ23" s="75">
        <v>2</v>
      </c>
      <c r="AK23" s="75">
        <v>2</v>
      </c>
      <c r="AL23" s="75">
        <v>1</v>
      </c>
      <c r="AM23" s="75">
        <v>1</v>
      </c>
      <c r="AN23" s="164">
        <v>1</v>
      </c>
      <c r="AO23" s="164">
        <v>1</v>
      </c>
      <c r="AP23" s="164">
        <v>1</v>
      </c>
      <c r="AQ23" s="164">
        <v>1</v>
      </c>
      <c r="AR23" s="164">
        <v>1</v>
      </c>
      <c r="AS23" s="164">
        <v>1</v>
      </c>
      <c r="AT23" s="164">
        <v>2</v>
      </c>
      <c r="AU23" s="75">
        <v>2</v>
      </c>
      <c r="AV23" s="91">
        <v>0</v>
      </c>
      <c r="AW23" s="78">
        <f t="shared" si="17"/>
        <v>38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0">
        <f t="shared" si="6"/>
        <v>70</v>
      </c>
    </row>
    <row r="24" spans="1:59" x14ac:dyDescent="0.25">
      <c r="A24" s="306"/>
      <c r="B24" s="297"/>
      <c r="C24" s="309"/>
      <c r="D24" s="19" t="s">
        <v>59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91">
        <v>0</v>
      </c>
      <c r="V24" s="20">
        <f t="shared" si="19"/>
        <v>16</v>
      </c>
      <c r="W24" s="27">
        <v>0</v>
      </c>
      <c r="X24" s="27">
        <v>0</v>
      </c>
      <c r="Y24" s="19">
        <f>Y23/2</f>
        <v>1</v>
      </c>
      <c r="Z24" s="77">
        <f t="shared" ref="Z24:AT24" si="22">Z23/2</f>
        <v>1</v>
      </c>
      <c r="AA24" s="77">
        <f t="shared" si="22"/>
        <v>1</v>
      </c>
      <c r="AB24" s="77">
        <f t="shared" si="22"/>
        <v>1</v>
      </c>
      <c r="AC24" s="77">
        <f t="shared" si="22"/>
        <v>1</v>
      </c>
      <c r="AD24" s="77">
        <f t="shared" si="22"/>
        <v>1</v>
      </c>
      <c r="AE24" s="77">
        <f t="shared" si="22"/>
        <v>1</v>
      </c>
      <c r="AF24" s="77">
        <f t="shared" si="22"/>
        <v>1</v>
      </c>
      <c r="AG24" s="77">
        <f t="shared" si="22"/>
        <v>1</v>
      </c>
      <c r="AH24" s="77">
        <f t="shared" si="22"/>
        <v>1</v>
      </c>
      <c r="AI24" s="77">
        <f t="shared" si="22"/>
        <v>1</v>
      </c>
      <c r="AJ24" s="77">
        <f t="shared" si="22"/>
        <v>1</v>
      </c>
      <c r="AK24" s="77">
        <f t="shared" si="22"/>
        <v>1</v>
      </c>
      <c r="AL24" s="77">
        <f t="shared" si="22"/>
        <v>0.5</v>
      </c>
      <c r="AM24" s="77">
        <f t="shared" si="22"/>
        <v>0.5</v>
      </c>
      <c r="AN24" s="77">
        <f t="shared" si="22"/>
        <v>0.5</v>
      </c>
      <c r="AO24" s="77">
        <f t="shared" si="22"/>
        <v>0.5</v>
      </c>
      <c r="AP24" s="77">
        <f t="shared" si="22"/>
        <v>0.5</v>
      </c>
      <c r="AQ24" s="77">
        <f t="shared" si="22"/>
        <v>0.5</v>
      </c>
      <c r="AR24" s="77">
        <f t="shared" si="22"/>
        <v>0.5</v>
      </c>
      <c r="AS24" s="77">
        <v>0.5</v>
      </c>
      <c r="AT24" s="77">
        <f t="shared" si="22"/>
        <v>1</v>
      </c>
      <c r="AU24" s="77">
        <v>1</v>
      </c>
      <c r="AV24" s="91">
        <v>0</v>
      </c>
      <c r="AW24" s="78">
        <f t="shared" si="17"/>
        <v>19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0">
        <f t="shared" si="6"/>
        <v>35</v>
      </c>
    </row>
    <row r="25" spans="1:59" x14ac:dyDescent="0.25">
      <c r="A25" s="306"/>
      <c r="B25" s="296" t="s">
        <v>158</v>
      </c>
      <c r="C25" s="309" t="s">
        <v>177</v>
      </c>
      <c r="D25" s="19" t="s">
        <v>58</v>
      </c>
      <c r="E25" s="21">
        <v>2</v>
      </c>
      <c r="F25" s="75">
        <v>2</v>
      </c>
      <c r="G25" s="75">
        <v>2</v>
      </c>
      <c r="H25" s="75">
        <v>2</v>
      </c>
      <c r="I25" s="75">
        <v>2</v>
      </c>
      <c r="J25" s="75">
        <v>2</v>
      </c>
      <c r="K25" s="75">
        <v>2</v>
      </c>
      <c r="L25" s="75">
        <v>2</v>
      </c>
      <c r="M25" s="75">
        <v>2</v>
      </c>
      <c r="N25" s="75">
        <v>2</v>
      </c>
      <c r="O25" s="75">
        <v>2</v>
      </c>
      <c r="P25" s="75">
        <v>2</v>
      </c>
      <c r="Q25" s="75">
        <v>2</v>
      </c>
      <c r="R25" s="75">
        <v>2</v>
      </c>
      <c r="S25" s="75">
        <v>2</v>
      </c>
      <c r="T25" s="75">
        <v>2</v>
      </c>
      <c r="U25" s="91">
        <v>0</v>
      </c>
      <c r="V25" s="20">
        <f t="shared" si="19"/>
        <v>32</v>
      </c>
      <c r="W25" s="27">
        <v>0</v>
      </c>
      <c r="X25" s="27">
        <v>0</v>
      </c>
      <c r="Y25" s="21">
        <v>2</v>
      </c>
      <c r="Z25" s="75">
        <v>2</v>
      </c>
      <c r="AA25" s="75">
        <v>2</v>
      </c>
      <c r="AB25" s="75">
        <v>2</v>
      </c>
      <c r="AC25" s="75">
        <v>2</v>
      </c>
      <c r="AD25" s="75">
        <v>2</v>
      </c>
      <c r="AE25" s="75">
        <v>2</v>
      </c>
      <c r="AF25" s="75">
        <v>2</v>
      </c>
      <c r="AG25" s="75">
        <v>2</v>
      </c>
      <c r="AH25" s="75">
        <v>2</v>
      </c>
      <c r="AI25" s="75">
        <v>2</v>
      </c>
      <c r="AJ25" s="75">
        <v>2</v>
      </c>
      <c r="AK25" s="75">
        <v>2</v>
      </c>
      <c r="AL25" s="75">
        <v>2</v>
      </c>
      <c r="AM25" s="75">
        <v>2</v>
      </c>
      <c r="AN25" s="75">
        <v>2</v>
      </c>
      <c r="AO25" s="75">
        <v>2</v>
      </c>
      <c r="AP25" s="75">
        <v>2</v>
      </c>
      <c r="AQ25" s="75">
        <v>2</v>
      </c>
      <c r="AR25" s="75">
        <v>2</v>
      </c>
      <c r="AS25" s="75">
        <v>2</v>
      </c>
      <c r="AT25" s="75">
        <v>2</v>
      </c>
      <c r="AU25" s="75">
        <v>2</v>
      </c>
      <c r="AV25" s="91">
        <v>0</v>
      </c>
      <c r="AW25" s="78">
        <f t="shared" si="17"/>
        <v>46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0">
        <f t="shared" si="6"/>
        <v>78</v>
      </c>
    </row>
    <row r="26" spans="1:59" x14ac:dyDescent="0.25">
      <c r="A26" s="306"/>
      <c r="B26" s="297"/>
      <c r="C26" s="309"/>
      <c r="D26" s="19" t="s">
        <v>59</v>
      </c>
      <c r="E26" s="19">
        <v>1</v>
      </c>
      <c r="F26" s="77">
        <v>1</v>
      </c>
      <c r="G26" s="77">
        <v>1</v>
      </c>
      <c r="H26" s="77">
        <v>1</v>
      </c>
      <c r="I26" s="77">
        <v>1</v>
      </c>
      <c r="J26" s="77">
        <v>1</v>
      </c>
      <c r="K26" s="77">
        <v>1</v>
      </c>
      <c r="L26" s="77">
        <v>1</v>
      </c>
      <c r="M26" s="77">
        <v>1</v>
      </c>
      <c r="N26" s="77">
        <v>1</v>
      </c>
      <c r="O26" s="77">
        <v>1</v>
      </c>
      <c r="P26" s="77">
        <v>1</v>
      </c>
      <c r="Q26" s="77">
        <v>1</v>
      </c>
      <c r="R26" s="77">
        <v>1</v>
      </c>
      <c r="S26" s="77">
        <v>1</v>
      </c>
      <c r="T26" s="77">
        <v>1</v>
      </c>
      <c r="U26" s="91">
        <v>0</v>
      </c>
      <c r="V26" s="20">
        <f t="shared" si="19"/>
        <v>16</v>
      </c>
      <c r="W26" s="27">
        <v>0</v>
      </c>
      <c r="X26" s="27">
        <v>0</v>
      </c>
      <c r="Y26" s="19">
        <v>1</v>
      </c>
      <c r="Z26" s="77">
        <v>1</v>
      </c>
      <c r="AA26" s="77">
        <v>1</v>
      </c>
      <c r="AB26" s="77">
        <v>1</v>
      </c>
      <c r="AC26" s="77">
        <v>1</v>
      </c>
      <c r="AD26" s="77">
        <v>1</v>
      </c>
      <c r="AE26" s="77">
        <v>1</v>
      </c>
      <c r="AF26" s="77">
        <v>1</v>
      </c>
      <c r="AG26" s="77">
        <v>1</v>
      </c>
      <c r="AH26" s="77">
        <v>1</v>
      </c>
      <c r="AI26" s="77">
        <v>1</v>
      </c>
      <c r="AJ26" s="77">
        <v>1</v>
      </c>
      <c r="AK26" s="77">
        <v>1</v>
      </c>
      <c r="AL26" s="77">
        <v>1</v>
      </c>
      <c r="AM26" s="77">
        <v>1</v>
      </c>
      <c r="AN26" s="77">
        <v>1</v>
      </c>
      <c r="AO26" s="77">
        <v>1</v>
      </c>
      <c r="AP26" s="77">
        <v>1</v>
      </c>
      <c r="AQ26" s="77">
        <v>1</v>
      </c>
      <c r="AR26" s="77">
        <v>1</v>
      </c>
      <c r="AS26" s="77">
        <v>1</v>
      </c>
      <c r="AT26" s="77">
        <v>1</v>
      </c>
      <c r="AU26" s="77">
        <v>1</v>
      </c>
      <c r="AV26" s="91">
        <v>0</v>
      </c>
      <c r="AW26" s="78">
        <f t="shared" si="17"/>
        <v>23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0">
        <f t="shared" si="6"/>
        <v>39</v>
      </c>
    </row>
    <row r="27" spans="1:59" x14ac:dyDescent="0.25">
      <c r="A27" s="306"/>
      <c r="B27" s="296" t="s">
        <v>159</v>
      </c>
      <c r="C27" s="298" t="s">
        <v>64</v>
      </c>
      <c r="D27" s="19" t="s">
        <v>58</v>
      </c>
      <c r="E27" s="21">
        <v>2</v>
      </c>
      <c r="F27" s="164">
        <v>2</v>
      </c>
      <c r="G27" s="164">
        <v>2</v>
      </c>
      <c r="H27" s="164">
        <v>2</v>
      </c>
      <c r="I27" s="164">
        <v>2</v>
      </c>
      <c r="J27" s="164">
        <v>2</v>
      </c>
      <c r="K27" s="164">
        <v>2</v>
      </c>
      <c r="L27" s="164">
        <v>2</v>
      </c>
      <c r="M27" s="164">
        <v>2</v>
      </c>
      <c r="N27" s="164">
        <v>2</v>
      </c>
      <c r="O27" s="164">
        <v>2</v>
      </c>
      <c r="P27" s="164">
        <v>2</v>
      </c>
      <c r="Q27" s="164">
        <v>2</v>
      </c>
      <c r="R27" s="164">
        <v>2</v>
      </c>
      <c r="S27" s="164">
        <v>2</v>
      </c>
      <c r="T27" s="164">
        <v>2</v>
      </c>
      <c r="U27" s="91">
        <v>0</v>
      </c>
      <c r="V27" s="20">
        <f t="shared" si="19"/>
        <v>32</v>
      </c>
      <c r="W27" s="27">
        <v>0</v>
      </c>
      <c r="X27" s="27">
        <v>0</v>
      </c>
      <c r="Y27" s="127">
        <v>2</v>
      </c>
      <c r="Z27" s="127">
        <v>2</v>
      </c>
      <c r="AA27" s="127">
        <v>2</v>
      </c>
      <c r="AB27" s="127">
        <v>2</v>
      </c>
      <c r="AC27" s="127">
        <v>2</v>
      </c>
      <c r="AD27" s="127">
        <v>2</v>
      </c>
      <c r="AE27" s="21">
        <v>2</v>
      </c>
      <c r="AF27" s="21">
        <v>2</v>
      </c>
      <c r="AG27" s="21">
        <v>2</v>
      </c>
      <c r="AH27" s="120">
        <v>2</v>
      </c>
      <c r="AI27" s="120">
        <v>2</v>
      </c>
      <c r="AJ27" s="120">
        <v>2</v>
      </c>
      <c r="AK27" s="120">
        <v>2</v>
      </c>
      <c r="AL27" s="120">
        <v>2</v>
      </c>
      <c r="AM27" s="164">
        <v>2</v>
      </c>
      <c r="AN27" s="164">
        <v>2</v>
      </c>
      <c r="AO27" s="164">
        <v>2</v>
      </c>
      <c r="AP27" s="164">
        <v>2</v>
      </c>
      <c r="AQ27" s="164">
        <v>2</v>
      </c>
      <c r="AR27" s="164">
        <v>2</v>
      </c>
      <c r="AS27" s="14">
        <v>2</v>
      </c>
      <c r="AT27" s="14">
        <v>2</v>
      </c>
      <c r="AU27" s="14">
        <v>2</v>
      </c>
      <c r="AV27" s="91">
        <v>0</v>
      </c>
      <c r="AW27" s="78">
        <f t="shared" si="17"/>
        <v>46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0">
        <f t="shared" si="6"/>
        <v>78</v>
      </c>
    </row>
    <row r="28" spans="1:59" x14ac:dyDescent="0.25">
      <c r="A28" s="306"/>
      <c r="B28" s="297"/>
      <c r="C28" s="299"/>
      <c r="D28" s="19" t="s">
        <v>59</v>
      </c>
      <c r="E28" s="19">
        <v>1</v>
      </c>
      <c r="F28" s="161">
        <v>1</v>
      </c>
      <c r="G28" s="161">
        <v>1</v>
      </c>
      <c r="H28" s="161">
        <v>1</v>
      </c>
      <c r="I28" s="161">
        <v>1</v>
      </c>
      <c r="J28" s="161">
        <v>1</v>
      </c>
      <c r="K28" s="161">
        <v>1</v>
      </c>
      <c r="L28" s="161">
        <v>1</v>
      </c>
      <c r="M28" s="161">
        <v>1</v>
      </c>
      <c r="N28" s="161">
        <v>1</v>
      </c>
      <c r="O28" s="161">
        <v>1</v>
      </c>
      <c r="P28" s="161">
        <v>1</v>
      </c>
      <c r="Q28" s="161">
        <v>1</v>
      </c>
      <c r="R28" s="161">
        <v>1</v>
      </c>
      <c r="S28" s="161">
        <v>1</v>
      </c>
      <c r="T28" s="161">
        <v>1</v>
      </c>
      <c r="U28" s="91">
        <v>0</v>
      </c>
      <c r="V28" s="20">
        <f t="shared" si="19"/>
        <v>16</v>
      </c>
      <c r="W28" s="27">
        <v>0</v>
      </c>
      <c r="X28" s="27">
        <v>0</v>
      </c>
      <c r="Y28" s="19">
        <f>Y27/2</f>
        <v>1</v>
      </c>
      <c r="Z28" s="118">
        <f t="shared" ref="Z28:AU28" si="23">Z27/2</f>
        <v>1</v>
      </c>
      <c r="AA28" s="118">
        <f t="shared" si="23"/>
        <v>1</v>
      </c>
      <c r="AB28" s="118">
        <f t="shared" si="23"/>
        <v>1</v>
      </c>
      <c r="AC28" s="118">
        <f t="shared" si="23"/>
        <v>1</v>
      </c>
      <c r="AD28" s="118">
        <f t="shared" si="23"/>
        <v>1</v>
      </c>
      <c r="AE28" s="118">
        <f t="shared" si="23"/>
        <v>1</v>
      </c>
      <c r="AF28" s="118">
        <f t="shared" si="23"/>
        <v>1</v>
      </c>
      <c r="AG28" s="118">
        <f t="shared" si="23"/>
        <v>1</v>
      </c>
      <c r="AH28" s="118">
        <f t="shared" si="23"/>
        <v>1</v>
      </c>
      <c r="AI28" s="118">
        <f t="shared" si="23"/>
        <v>1</v>
      </c>
      <c r="AJ28" s="118">
        <f t="shared" si="23"/>
        <v>1</v>
      </c>
      <c r="AK28" s="118">
        <f t="shared" si="23"/>
        <v>1</v>
      </c>
      <c r="AL28" s="118">
        <f t="shared" si="23"/>
        <v>1</v>
      </c>
      <c r="AM28" s="118">
        <f t="shared" si="23"/>
        <v>1</v>
      </c>
      <c r="AN28" s="118">
        <f t="shared" si="23"/>
        <v>1</v>
      </c>
      <c r="AO28" s="118">
        <f t="shared" si="23"/>
        <v>1</v>
      </c>
      <c r="AP28" s="118">
        <f t="shared" si="23"/>
        <v>1</v>
      </c>
      <c r="AQ28" s="118">
        <f t="shared" si="23"/>
        <v>1</v>
      </c>
      <c r="AR28" s="118">
        <f t="shared" si="23"/>
        <v>1</v>
      </c>
      <c r="AS28" s="118">
        <f t="shared" si="23"/>
        <v>1</v>
      </c>
      <c r="AT28" s="118">
        <f t="shared" si="23"/>
        <v>1</v>
      </c>
      <c r="AU28" s="118">
        <f t="shared" si="23"/>
        <v>1</v>
      </c>
      <c r="AV28" s="91">
        <v>0</v>
      </c>
      <c r="AW28" s="78">
        <f t="shared" si="17"/>
        <v>23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0">
        <f t="shared" si="6"/>
        <v>39</v>
      </c>
    </row>
    <row r="29" spans="1:59" x14ac:dyDescent="0.25">
      <c r="A29" s="306"/>
      <c r="B29" s="296" t="s">
        <v>179</v>
      </c>
      <c r="C29" s="300" t="s">
        <v>178</v>
      </c>
      <c r="D29" s="19" t="s">
        <v>58</v>
      </c>
      <c r="E29" s="21">
        <v>1</v>
      </c>
      <c r="F29" s="75">
        <v>1</v>
      </c>
      <c r="G29" s="75">
        <v>1</v>
      </c>
      <c r="H29" s="75">
        <v>1</v>
      </c>
      <c r="I29" s="75">
        <v>1</v>
      </c>
      <c r="J29" s="75">
        <v>1</v>
      </c>
      <c r="K29" s="75">
        <v>1</v>
      </c>
      <c r="L29" s="75">
        <v>1</v>
      </c>
      <c r="M29" s="75">
        <v>1</v>
      </c>
      <c r="N29" s="75">
        <v>1</v>
      </c>
      <c r="O29" s="75">
        <v>1</v>
      </c>
      <c r="P29" s="75">
        <v>1</v>
      </c>
      <c r="Q29" s="75">
        <v>1</v>
      </c>
      <c r="R29" s="75">
        <v>1</v>
      </c>
      <c r="S29" s="75">
        <v>1</v>
      </c>
      <c r="T29" s="75">
        <v>1</v>
      </c>
      <c r="U29" s="91">
        <v>0</v>
      </c>
      <c r="V29" s="20">
        <f t="shared" si="19"/>
        <v>16</v>
      </c>
      <c r="W29" s="27">
        <v>0</v>
      </c>
      <c r="X29" s="27">
        <v>0</v>
      </c>
      <c r="Y29" s="21">
        <v>1</v>
      </c>
      <c r="Z29" s="75">
        <v>1</v>
      </c>
      <c r="AA29" s="75">
        <v>1</v>
      </c>
      <c r="AB29" s="75">
        <v>1</v>
      </c>
      <c r="AC29" s="75">
        <v>1</v>
      </c>
      <c r="AD29" s="75">
        <v>1</v>
      </c>
      <c r="AE29" s="75">
        <v>1</v>
      </c>
      <c r="AF29" s="75">
        <v>1</v>
      </c>
      <c r="AG29" s="75">
        <v>1</v>
      </c>
      <c r="AH29" s="75">
        <v>1</v>
      </c>
      <c r="AI29" s="75">
        <v>1</v>
      </c>
      <c r="AJ29" s="75">
        <v>1</v>
      </c>
      <c r="AK29" s="75">
        <v>1</v>
      </c>
      <c r="AL29" s="75">
        <v>1</v>
      </c>
      <c r="AM29" s="75">
        <v>1</v>
      </c>
      <c r="AN29" s="75">
        <v>1</v>
      </c>
      <c r="AO29" s="75">
        <v>1</v>
      </c>
      <c r="AP29" s="75">
        <v>1</v>
      </c>
      <c r="AQ29" s="75">
        <v>1</v>
      </c>
      <c r="AR29" s="75">
        <v>1</v>
      </c>
      <c r="AS29" s="14">
        <v>0</v>
      </c>
      <c r="AT29" s="14">
        <v>0</v>
      </c>
      <c r="AU29" s="14">
        <v>0</v>
      </c>
      <c r="AV29" s="91">
        <v>0</v>
      </c>
      <c r="AW29" s="78">
        <f t="shared" si="17"/>
        <v>20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0">
        <f t="shared" si="6"/>
        <v>36</v>
      </c>
    </row>
    <row r="30" spans="1:59" x14ac:dyDescent="0.25">
      <c r="A30" s="306"/>
      <c r="B30" s="297"/>
      <c r="C30" s="301"/>
      <c r="D30" s="19" t="s">
        <v>59</v>
      </c>
      <c r="E30" s="19">
        <v>0.5</v>
      </c>
      <c r="F30" s="77">
        <v>0.5</v>
      </c>
      <c r="G30" s="77">
        <v>0.5</v>
      </c>
      <c r="H30" s="77">
        <v>0.5</v>
      </c>
      <c r="I30" s="77">
        <v>0.5</v>
      </c>
      <c r="J30" s="77">
        <v>0.5</v>
      </c>
      <c r="K30" s="77">
        <v>0.5</v>
      </c>
      <c r="L30" s="77">
        <v>0.5</v>
      </c>
      <c r="M30" s="77">
        <v>0.5</v>
      </c>
      <c r="N30" s="77">
        <v>0.5</v>
      </c>
      <c r="O30" s="77">
        <v>0.5</v>
      </c>
      <c r="P30" s="77">
        <v>0.5</v>
      </c>
      <c r="Q30" s="77">
        <v>0.5</v>
      </c>
      <c r="R30" s="77">
        <v>0.5</v>
      </c>
      <c r="S30" s="77">
        <v>0.5</v>
      </c>
      <c r="T30" s="77">
        <v>0.5</v>
      </c>
      <c r="U30" s="91">
        <v>0</v>
      </c>
      <c r="V30" s="20">
        <f t="shared" si="19"/>
        <v>8</v>
      </c>
      <c r="W30" s="27">
        <v>0</v>
      </c>
      <c r="X30" s="27">
        <v>0</v>
      </c>
      <c r="Y30" s="118">
        <v>0.5</v>
      </c>
      <c r="Z30" s="118">
        <v>0.5</v>
      </c>
      <c r="AA30" s="118">
        <v>0.5</v>
      </c>
      <c r="AB30" s="77">
        <v>0.5</v>
      </c>
      <c r="AC30" s="77">
        <v>0.5</v>
      </c>
      <c r="AD30" s="77">
        <v>0.5</v>
      </c>
      <c r="AE30" s="77">
        <v>0.5</v>
      </c>
      <c r="AF30" s="77">
        <v>0.5</v>
      </c>
      <c r="AG30" s="77">
        <v>0.5</v>
      </c>
      <c r="AH30" s="77">
        <v>0.5</v>
      </c>
      <c r="AI30" s="77">
        <v>0.5</v>
      </c>
      <c r="AJ30" s="77">
        <v>0.5</v>
      </c>
      <c r="AK30" s="77">
        <v>0.5</v>
      </c>
      <c r="AL30" s="77">
        <v>0.5</v>
      </c>
      <c r="AM30" s="77">
        <v>0.5</v>
      </c>
      <c r="AN30" s="77">
        <v>0.5</v>
      </c>
      <c r="AO30" s="77">
        <v>0.5</v>
      </c>
      <c r="AP30" s="77">
        <v>0.5</v>
      </c>
      <c r="AQ30" s="77">
        <v>0.5</v>
      </c>
      <c r="AR30" s="77">
        <v>0.5</v>
      </c>
      <c r="AS30" s="77">
        <v>0</v>
      </c>
      <c r="AT30" s="118">
        <v>0</v>
      </c>
      <c r="AU30" s="118">
        <v>0</v>
      </c>
      <c r="AV30" s="91">
        <v>0</v>
      </c>
      <c r="AW30" s="78">
        <f t="shared" si="17"/>
        <v>10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0">
        <f t="shared" si="6"/>
        <v>18</v>
      </c>
    </row>
    <row r="31" spans="1:59" s="1" customFormat="1" x14ac:dyDescent="0.25">
      <c r="A31" s="306"/>
      <c r="B31" s="296" t="s">
        <v>180</v>
      </c>
      <c r="C31" s="300" t="s">
        <v>65</v>
      </c>
      <c r="D31" s="145" t="s">
        <v>58</v>
      </c>
      <c r="E31" s="164">
        <v>1</v>
      </c>
      <c r="F31" s="164">
        <v>1</v>
      </c>
      <c r="G31" s="164">
        <v>1</v>
      </c>
      <c r="H31" s="164">
        <v>1</v>
      </c>
      <c r="I31" s="164">
        <v>1</v>
      </c>
      <c r="J31" s="164">
        <v>1</v>
      </c>
      <c r="K31" s="164">
        <v>1</v>
      </c>
      <c r="L31" s="164">
        <v>1</v>
      </c>
      <c r="M31" s="164">
        <v>1</v>
      </c>
      <c r="N31" s="164">
        <v>1</v>
      </c>
      <c r="O31" s="164">
        <v>1</v>
      </c>
      <c r="P31" s="164">
        <v>1</v>
      </c>
      <c r="Q31" s="164">
        <v>1</v>
      </c>
      <c r="R31" s="164">
        <v>1</v>
      </c>
      <c r="S31" s="164">
        <v>1</v>
      </c>
      <c r="T31" s="164">
        <v>1</v>
      </c>
      <c r="U31" s="91">
        <v>0</v>
      </c>
      <c r="V31" s="163">
        <f t="shared" si="19"/>
        <v>16</v>
      </c>
      <c r="W31" s="27">
        <v>0</v>
      </c>
      <c r="X31" s="27">
        <v>0</v>
      </c>
      <c r="Y31" s="164">
        <v>1</v>
      </c>
      <c r="Z31" s="164">
        <v>1</v>
      </c>
      <c r="AA31" s="164">
        <v>1</v>
      </c>
      <c r="AB31" s="164">
        <v>1</v>
      </c>
      <c r="AC31" s="164">
        <v>1</v>
      </c>
      <c r="AD31" s="164">
        <v>1</v>
      </c>
      <c r="AE31" s="164">
        <v>1</v>
      </c>
      <c r="AF31" s="164">
        <v>1</v>
      </c>
      <c r="AG31" s="164">
        <v>1</v>
      </c>
      <c r="AH31" s="164">
        <v>1</v>
      </c>
      <c r="AI31" s="164">
        <v>1</v>
      </c>
      <c r="AJ31" s="164">
        <v>1</v>
      </c>
      <c r="AK31" s="164">
        <v>1</v>
      </c>
      <c r="AL31" s="164">
        <v>1</v>
      </c>
      <c r="AM31" s="164">
        <v>1</v>
      </c>
      <c r="AN31" s="164">
        <v>1</v>
      </c>
      <c r="AO31" s="164">
        <v>1</v>
      </c>
      <c r="AP31" s="164">
        <v>1</v>
      </c>
      <c r="AQ31" s="164">
        <v>1</v>
      </c>
      <c r="AR31" s="164">
        <v>1</v>
      </c>
      <c r="AS31" s="164">
        <v>0</v>
      </c>
      <c r="AT31" s="164">
        <v>0</v>
      </c>
      <c r="AU31" s="164">
        <v>0</v>
      </c>
      <c r="AV31" s="91">
        <v>0</v>
      </c>
      <c r="AW31" s="163">
        <f t="shared" si="17"/>
        <v>20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01">
        <f t="shared" ref="BG31:BG34" si="24">V31+AW31</f>
        <v>36</v>
      </c>
    </row>
    <row r="32" spans="1:59" s="1" customFormat="1" x14ac:dyDescent="0.25">
      <c r="A32" s="306"/>
      <c r="B32" s="297"/>
      <c r="C32" s="301"/>
      <c r="D32" s="145" t="s">
        <v>59</v>
      </c>
      <c r="E32" s="145">
        <v>0.5</v>
      </c>
      <c r="F32" s="161">
        <v>0.5</v>
      </c>
      <c r="G32" s="161">
        <v>0.5</v>
      </c>
      <c r="H32" s="161">
        <v>0.5</v>
      </c>
      <c r="I32" s="161">
        <v>0.5</v>
      </c>
      <c r="J32" s="161">
        <v>0.5</v>
      </c>
      <c r="K32" s="161">
        <v>0.5</v>
      </c>
      <c r="L32" s="161">
        <v>0.5</v>
      </c>
      <c r="M32" s="161">
        <v>0.5</v>
      </c>
      <c r="N32" s="161">
        <v>0.5</v>
      </c>
      <c r="O32" s="161">
        <v>0.5</v>
      </c>
      <c r="P32" s="161">
        <v>0.5</v>
      </c>
      <c r="Q32" s="161">
        <v>0.5</v>
      </c>
      <c r="R32" s="161">
        <v>0.5</v>
      </c>
      <c r="S32" s="161">
        <v>0.5</v>
      </c>
      <c r="T32" s="161">
        <v>0.5</v>
      </c>
      <c r="U32" s="91">
        <v>0</v>
      </c>
      <c r="V32" s="163">
        <f t="shared" si="19"/>
        <v>8</v>
      </c>
      <c r="W32" s="27">
        <v>0</v>
      </c>
      <c r="X32" s="27">
        <v>0</v>
      </c>
      <c r="Y32" s="145">
        <v>0.5</v>
      </c>
      <c r="Z32" s="161">
        <v>0.5</v>
      </c>
      <c r="AA32" s="161">
        <v>0.5</v>
      </c>
      <c r="AB32" s="161">
        <v>0.5</v>
      </c>
      <c r="AC32" s="161">
        <v>0.5</v>
      </c>
      <c r="AD32" s="161">
        <v>0.5</v>
      </c>
      <c r="AE32" s="161">
        <v>0.5</v>
      </c>
      <c r="AF32" s="161">
        <v>0.5</v>
      </c>
      <c r="AG32" s="161">
        <v>0.5</v>
      </c>
      <c r="AH32" s="161">
        <v>0.5</v>
      </c>
      <c r="AI32" s="161">
        <v>0.5</v>
      </c>
      <c r="AJ32" s="161">
        <v>0.5</v>
      </c>
      <c r="AK32" s="161">
        <v>0.5</v>
      </c>
      <c r="AL32" s="161">
        <v>0.5</v>
      </c>
      <c r="AM32" s="161">
        <v>0.5</v>
      </c>
      <c r="AN32" s="161">
        <v>0.5</v>
      </c>
      <c r="AO32" s="161">
        <v>0.5</v>
      </c>
      <c r="AP32" s="161">
        <v>0.5</v>
      </c>
      <c r="AQ32" s="161">
        <v>0.5</v>
      </c>
      <c r="AR32" s="161">
        <v>0.5</v>
      </c>
      <c r="AS32" s="161">
        <v>0</v>
      </c>
      <c r="AT32" s="161">
        <v>0</v>
      </c>
      <c r="AU32" s="161">
        <v>0</v>
      </c>
      <c r="AV32" s="91">
        <v>0</v>
      </c>
      <c r="AW32" s="163">
        <f t="shared" si="17"/>
        <v>10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01">
        <f t="shared" si="24"/>
        <v>18</v>
      </c>
    </row>
    <row r="33" spans="1:59" s="1" customFormat="1" x14ac:dyDescent="0.25">
      <c r="A33" s="306"/>
      <c r="B33" s="296" t="s">
        <v>228</v>
      </c>
      <c r="C33" s="300" t="s">
        <v>142</v>
      </c>
      <c r="D33" s="145" t="s">
        <v>58</v>
      </c>
      <c r="E33" s="164">
        <v>1</v>
      </c>
      <c r="F33" s="164">
        <v>1</v>
      </c>
      <c r="G33" s="164">
        <v>1</v>
      </c>
      <c r="H33" s="164">
        <v>1</v>
      </c>
      <c r="I33" s="164">
        <v>1</v>
      </c>
      <c r="J33" s="164">
        <v>1</v>
      </c>
      <c r="K33" s="164">
        <v>1</v>
      </c>
      <c r="L33" s="164">
        <v>1</v>
      </c>
      <c r="M33" s="164">
        <v>1</v>
      </c>
      <c r="N33" s="164">
        <v>1</v>
      </c>
      <c r="O33" s="164">
        <v>1</v>
      </c>
      <c r="P33" s="164">
        <v>1</v>
      </c>
      <c r="Q33" s="164">
        <v>1</v>
      </c>
      <c r="R33" s="164">
        <v>1</v>
      </c>
      <c r="S33" s="164">
        <v>1</v>
      </c>
      <c r="T33" s="164">
        <v>1</v>
      </c>
      <c r="U33" s="91">
        <v>0</v>
      </c>
      <c r="V33" s="163">
        <f t="shared" si="19"/>
        <v>16</v>
      </c>
      <c r="W33" s="27">
        <v>0</v>
      </c>
      <c r="X33" s="27">
        <v>0</v>
      </c>
      <c r="Y33" s="164">
        <v>1</v>
      </c>
      <c r="Z33" s="164">
        <v>1</v>
      </c>
      <c r="AA33" s="164">
        <v>1</v>
      </c>
      <c r="AB33" s="164">
        <v>1</v>
      </c>
      <c r="AC33" s="164">
        <v>1</v>
      </c>
      <c r="AD33" s="164">
        <v>1</v>
      </c>
      <c r="AE33" s="164">
        <v>1</v>
      </c>
      <c r="AF33" s="164">
        <v>1</v>
      </c>
      <c r="AG33" s="164">
        <v>1</v>
      </c>
      <c r="AH33" s="164">
        <v>1</v>
      </c>
      <c r="AI33" s="164">
        <v>1</v>
      </c>
      <c r="AJ33" s="164">
        <v>1</v>
      </c>
      <c r="AK33" s="164">
        <v>1</v>
      </c>
      <c r="AL33" s="164">
        <v>1</v>
      </c>
      <c r="AM33" s="164">
        <v>1</v>
      </c>
      <c r="AN33" s="164">
        <v>1</v>
      </c>
      <c r="AO33" s="164">
        <v>1</v>
      </c>
      <c r="AP33" s="164">
        <v>1</v>
      </c>
      <c r="AQ33" s="164">
        <v>1</v>
      </c>
      <c r="AR33" s="164">
        <v>1</v>
      </c>
      <c r="AS33" s="164">
        <v>0</v>
      </c>
      <c r="AT33" s="164">
        <v>0</v>
      </c>
      <c r="AU33" s="164">
        <v>0</v>
      </c>
      <c r="AV33" s="91">
        <v>0</v>
      </c>
      <c r="AW33" s="163">
        <f t="shared" si="17"/>
        <v>20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01">
        <f t="shared" si="24"/>
        <v>36</v>
      </c>
    </row>
    <row r="34" spans="1:59" s="1" customFormat="1" x14ac:dyDescent="0.25">
      <c r="A34" s="306"/>
      <c r="B34" s="297"/>
      <c r="C34" s="301"/>
      <c r="D34" s="145" t="s">
        <v>59</v>
      </c>
      <c r="E34" s="145">
        <v>0.5</v>
      </c>
      <c r="F34" s="161">
        <v>0.5</v>
      </c>
      <c r="G34" s="161">
        <v>0.5</v>
      </c>
      <c r="H34" s="161">
        <v>0.5</v>
      </c>
      <c r="I34" s="161">
        <v>0.5</v>
      </c>
      <c r="J34" s="161">
        <v>0.5</v>
      </c>
      <c r="K34" s="161">
        <v>0.5</v>
      </c>
      <c r="L34" s="161">
        <v>0.5</v>
      </c>
      <c r="M34" s="161">
        <v>0.5</v>
      </c>
      <c r="N34" s="161">
        <v>0.5</v>
      </c>
      <c r="O34" s="161">
        <v>0.5</v>
      </c>
      <c r="P34" s="161">
        <v>0.5</v>
      </c>
      <c r="Q34" s="161">
        <v>0.5</v>
      </c>
      <c r="R34" s="161">
        <v>0.5</v>
      </c>
      <c r="S34" s="161">
        <v>0.5</v>
      </c>
      <c r="T34" s="161">
        <v>0.5</v>
      </c>
      <c r="U34" s="91">
        <v>0</v>
      </c>
      <c r="V34" s="163">
        <f t="shared" si="19"/>
        <v>8</v>
      </c>
      <c r="W34" s="27">
        <v>0</v>
      </c>
      <c r="X34" s="27">
        <v>0</v>
      </c>
      <c r="Y34" s="145">
        <v>0.5</v>
      </c>
      <c r="Z34" s="161">
        <v>0.5</v>
      </c>
      <c r="AA34" s="161">
        <v>0.5</v>
      </c>
      <c r="AB34" s="161">
        <v>0.5</v>
      </c>
      <c r="AC34" s="161">
        <v>0.5</v>
      </c>
      <c r="AD34" s="161">
        <v>0.5</v>
      </c>
      <c r="AE34" s="161">
        <v>0.5</v>
      </c>
      <c r="AF34" s="161">
        <v>0.5</v>
      </c>
      <c r="AG34" s="161">
        <v>0.5</v>
      </c>
      <c r="AH34" s="161">
        <v>0.5</v>
      </c>
      <c r="AI34" s="161">
        <v>0.5</v>
      </c>
      <c r="AJ34" s="161">
        <v>0.5</v>
      </c>
      <c r="AK34" s="161">
        <v>0.5</v>
      </c>
      <c r="AL34" s="161">
        <v>0.5</v>
      </c>
      <c r="AM34" s="161">
        <v>0.5</v>
      </c>
      <c r="AN34" s="161">
        <v>0.5</v>
      </c>
      <c r="AO34" s="161">
        <v>0.5</v>
      </c>
      <c r="AP34" s="161">
        <v>0.5</v>
      </c>
      <c r="AQ34" s="161">
        <v>0.5</v>
      </c>
      <c r="AR34" s="161">
        <v>0.5</v>
      </c>
      <c r="AS34" s="161">
        <v>0</v>
      </c>
      <c r="AT34" s="161">
        <v>0</v>
      </c>
      <c r="AU34" s="161">
        <v>0</v>
      </c>
      <c r="AV34" s="91">
        <v>0</v>
      </c>
      <c r="AW34" s="163">
        <f t="shared" si="17"/>
        <v>10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01">
        <f t="shared" si="24"/>
        <v>18</v>
      </c>
    </row>
    <row r="35" spans="1:59" x14ac:dyDescent="0.25">
      <c r="A35" s="306"/>
      <c r="B35" s="308" t="s">
        <v>160</v>
      </c>
      <c r="C35" s="319" t="s">
        <v>143</v>
      </c>
      <c r="D35" s="29" t="s">
        <v>58</v>
      </c>
      <c r="E35" s="8">
        <f>E37+E39+E41</f>
        <v>9</v>
      </c>
      <c r="F35" s="8">
        <f t="shared" ref="F35:T35" si="25">F37+F39+F41</f>
        <v>9</v>
      </c>
      <c r="G35" s="8">
        <f t="shared" si="25"/>
        <v>9</v>
      </c>
      <c r="H35" s="8">
        <f t="shared" si="25"/>
        <v>9</v>
      </c>
      <c r="I35" s="8">
        <f t="shared" si="25"/>
        <v>9</v>
      </c>
      <c r="J35" s="8">
        <f t="shared" si="25"/>
        <v>9</v>
      </c>
      <c r="K35" s="8">
        <f t="shared" si="25"/>
        <v>9</v>
      </c>
      <c r="L35" s="8">
        <f t="shared" si="25"/>
        <v>9</v>
      </c>
      <c r="M35" s="8">
        <f t="shared" si="25"/>
        <v>9</v>
      </c>
      <c r="N35" s="8">
        <f t="shared" si="25"/>
        <v>9</v>
      </c>
      <c r="O35" s="8">
        <f t="shared" si="25"/>
        <v>9</v>
      </c>
      <c r="P35" s="8">
        <f t="shared" si="25"/>
        <v>9</v>
      </c>
      <c r="Q35" s="8">
        <f t="shared" si="25"/>
        <v>8</v>
      </c>
      <c r="R35" s="8">
        <f t="shared" si="25"/>
        <v>8</v>
      </c>
      <c r="S35" s="8">
        <f t="shared" si="25"/>
        <v>8</v>
      </c>
      <c r="T35" s="8">
        <f t="shared" si="25"/>
        <v>8</v>
      </c>
      <c r="U35" s="8">
        <v>0</v>
      </c>
      <c r="V35" s="8">
        <f t="shared" ref="V35:V62" si="26">SUM(E35:U35)</f>
        <v>140</v>
      </c>
      <c r="W35" s="29">
        <v>0</v>
      </c>
      <c r="X35" s="29">
        <v>0</v>
      </c>
      <c r="Y35" s="8">
        <f>Y37+Y41+Y39</f>
        <v>8</v>
      </c>
      <c r="Z35" s="8">
        <f t="shared" ref="Z35:AU35" si="27">Z37+Z41+Z39</f>
        <v>8</v>
      </c>
      <c r="AA35" s="8">
        <f t="shared" si="27"/>
        <v>8</v>
      </c>
      <c r="AB35" s="8">
        <f t="shared" si="27"/>
        <v>8</v>
      </c>
      <c r="AC35" s="8">
        <f t="shared" si="27"/>
        <v>8</v>
      </c>
      <c r="AD35" s="8">
        <f t="shared" si="27"/>
        <v>8</v>
      </c>
      <c r="AE35" s="8">
        <f t="shared" si="27"/>
        <v>8</v>
      </c>
      <c r="AF35" s="8">
        <f t="shared" si="27"/>
        <v>8</v>
      </c>
      <c r="AG35" s="8">
        <f t="shared" si="27"/>
        <v>8</v>
      </c>
      <c r="AH35" s="8">
        <f t="shared" si="27"/>
        <v>8</v>
      </c>
      <c r="AI35" s="8">
        <f t="shared" si="27"/>
        <v>8</v>
      </c>
      <c r="AJ35" s="8">
        <f t="shared" si="27"/>
        <v>8</v>
      </c>
      <c r="AK35" s="8">
        <f t="shared" si="27"/>
        <v>8</v>
      </c>
      <c r="AL35" s="8">
        <f t="shared" si="27"/>
        <v>9</v>
      </c>
      <c r="AM35" s="8">
        <f t="shared" si="27"/>
        <v>9</v>
      </c>
      <c r="AN35" s="8">
        <f t="shared" si="27"/>
        <v>9</v>
      </c>
      <c r="AO35" s="8">
        <f t="shared" si="27"/>
        <v>9</v>
      </c>
      <c r="AP35" s="8">
        <f t="shared" si="27"/>
        <v>9</v>
      </c>
      <c r="AQ35" s="8">
        <f t="shared" si="27"/>
        <v>9</v>
      </c>
      <c r="AR35" s="8">
        <f t="shared" si="27"/>
        <v>9</v>
      </c>
      <c r="AS35" s="8">
        <f t="shared" si="27"/>
        <v>11</v>
      </c>
      <c r="AT35" s="8">
        <f t="shared" si="27"/>
        <v>10</v>
      </c>
      <c r="AU35" s="8">
        <f t="shared" si="27"/>
        <v>10</v>
      </c>
      <c r="AV35" s="29">
        <v>0</v>
      </c>
      <c r="AW35" s="78">
        <f t="shared" si="17"/>
        <v>198</v>
      </c>
      <c r="AX35" s="29">
        <f t="shared" ref="AX35:BF35" si="28">AX37+AX79</f>
        <v>0</v>
      </c>
      <c r="AY35" s="29">
        <f t="shared" si="28"/>
        <v>0</v>
      </c>
      <c r="AZ35" s="29">
        <f t="shared" si="28"/>
        <v>0</v>
      </c>
      <c r="BA35" s="29">
        <f t="shared" si="28"/>
        <v>0</v>
      </c>
      <c r="BB35" s="29">
        <f t="shared" si="28"/>
        <v>0</v>
      </c>
      <c r="BC35" s="29">
        <f t="shared" si="28"/>
        <v>0</v>
      </c>
      <c r="BD35" s="29">
        <f t="shared" si="28"/>
        <v>0</v>
      </c>
      <c r="BE35" s="29">
        <f t="shared" si="28"/>
        <v>0</v>
      </c>
      <c r="BF35" s="29">
        <f t="shared" si="28"/>
        <v>0</v>
      </c>
      <c r="BG35" s="8">
        <f t="shared" si="6"/>
        <v>338</v>
      </c>
    </row>
    <row r="36" spans="1:59" x14ac:dyDescent="0.25">
      <c r="A36" s="306"/>
      <c r="B36" s="308"/>
      <c r="C36" s="320"/>
      <c r="D36" s="29" t="s">
        <v>59</v>
      </c>
      <c r="E36" s="29">
        <f>E38+E40+E42</f>
        <v>4.5</v>
      </c>
      <c r="F36" s="29">
        <f t="shared" ref="F36:T36" si="29">F38+F40+F42</f>
        <v>4.5</v>
      </c>
      <c r="G36" s="29">
        <f t="shared" si="29"/>
        <v>4.5</v>
      </c>
      <c r="H36" s="29">
        <f t="shared" si="29"/>
        <v>4.5</v>
      </c>
      <c r="I36" s="29">
        <f t="shared" si="29"/>
        <v>4.5</v>
      </c>
      <c r="J36" s="29">
        <f t="shared" si="29"/>
        <v>4.5</v>
      </c>
      <c r="K36" s="29">
        <f t="shared" si="29"/>
        <v>4.5</v>
      </c>
      <c r="L36" s="29">
        <f t="shared" si="29"/>
        <v>4.5</v>
      </c>
      <c r="M36" s="29">
        <f t="shared" si="29"/>
        <v>4.5</v>
      </c>
      <c r="N36" s="29">
        <f t="shared" si="29"/>
        <v>4.5</v>
      </c>
      <c r="O36" s="29">
        <f t="shared" si="29"/>
        <v>4.5</v>
      </c>
      <c r="P36" s="29">
        <f t="shared" si="29"/>
        <v>4.5</v>
      </c>
      <c r="Q36" s="29">
        <f t="shared" si="29"/>
        <v>4</v>
      </c>
      <c r="R36" s="29">
        <f t="shared" si="29"/>
        <v>4</v>
      </c>
      <c r="S36" s="29">
        <f t="shared" si="29"/>
        <v>4</v>
      </c>
      <c r="T36" s="29">
        <f t="shared" si="29"/>
        <v>4</v>
      </c>
      <c r="U36" s="8">
        <v>0</v>
      </c>
      <c r="V36" s="8">
        <f t="shared" si="26"/>
        <v>70</v>
      </c>
      <c r="W36" s="29">
        <v>0</v>
      </c>
      <c r="X36" s="29">
        <v>0</v>
      </c>
      <c r="Y36" s="29">
        <f>Y38+Y42+Y40</f>
        <v>4</v>
      </c>
      <c r="Z36" s="117">
        <f t="shared" ref="Z36:AU36" si="30">Z38+Z42+Z40</f>
        <v>4</v>
      </c>
      <c r="AA36" s="117">
        <f t="shared" si="30"/>
        <v>4</v>
      </c>
      <c r="AB36" s="117">
        <f t="shared" si="30"/>
        <v>4</v>
      </c>
      <c r="AC36" s="117">
        <f t="shared" si="30"/>
        <v>4</v>
      </c>
      <c r="AD36" s="117">
        <f t="shared" si="30"/>
        <v>4</v>
      </c>
      <c r="AE36" s="117">
        <f t="shared" si="30"/>
        <v>4</v>
      </c>
      <c r="AF36" s="117">
        <f t="shared" si="30"/>
        <v>4</v>
      </c>
      <c r="AG36" s="117">
        <f t="shared" si="30"/>
        <v>4</v>
      </c>
      <c r="AH36" s="117">
        <f t="shared" si="30"/>
        <v>4</v>
      </c>
      <c r="AI36" s="117">
        <f t="shared" si="30"/>
        <v>4</v>
      </c>
      <c r="AJ36" s="117">
        <f t="shared" si="30"/>
        <v>4</v>
      </c>
      <c r="AK36" s="117">
        <f t="shared" si="30"/>
        <v>4</v>
      </c>
      <c r="AL36" s="117">
        <f t="shared" si="30"/>
        <v>4.5</v>
      </c>
      <c r="AM36" s="117">
        <f t="shared" si="30"/>
        <v>4.5</v>
      </c>
      <c r="AN36" s="117">
        <f t="shared" si="30"/>
        <v>4.5</v>
      </c>
      <c r="AO36" s="117">
        <f t="shared" si="30"/>
        <v>4.5</v>
      </c>
      <c r="AP36" s="117">
        <f t="shared" si="30"/>
        <v>4.5</v>
      </c>
      <c r="AQ36" s="117">
        <f t="shared" si="30"/>
        <v>4.5</v>
      </c>
      <c r="AR36" s="117">
        <f t="shared" si="30"/>
        <v>4.5</v>
      </c>
      <c r="AS36" s="117">
        <f t="shared" si="30"/>
        <v>5</v>
      </c>
      <c r="AT36" s="117">
        <f t="shared" si="30"/>
        <v>5</v>
      </c>
      <c r="AU36" s="117">
        <f t="shared" si="30"/>
        <v>5</v>
      </c>
      <c r="AV36" s="29">
        <v>0</v>
      </c>
      <c r="AW36" s="78">
        <f t="shared" si="17"/>
        <v>98.5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8">
        <f t="shared" si="6"/>
        <v>168.5</v>
      </c>
    </row>
    <row r="37" spans="1:59" ht="12" customHeight="1" x14ac:dyDescent="0.25">
      <c r="A37" s="306"/>
      <c r="B37" s="302" t="s">
        <v>161</v>
      </c>
      <c r="C37" s="298" t="s">
        <v>144</v>
      </c>
      <c r="D37" s="19" t="s">
        <v>58</v>
      </c>
      <c r="E37" s="21">
        <v>3</v>
      </c>
      <c r="F37" s="164">
        <v>3</v>
      </c>
      <c r="G37" s="164">
        <v>3</v>
      </c>
      <c r="H37" s="164">
        <v>3</v>
      </c>
      <c r="I37" s="164">
        <v>3</v>
      </c>
      <c r="J37" s="164">
        <v>3</v>
      </c>
      <c r="K37" s="164">
        <v>3</v>
      </c>
      <c r="L37" s="164">
        <v>3</v>
      </c>
      <c r="M37" s="164">
        <v>3</v>
      </c>
      <c r="N37" s="164">
        <v>3</v>
      </c>
      <c r="O37" s="164">
        <v>3</v>
      </c>
      <c r="P37" s="164">
        <v>3</v>
      </c>
      <c r="Q37" s="164">
        <v>3</v>
      </c>
      <c r="R37" s="164">
        <v>3</v>
      </c>
      <c r="S37" s="164">
        <v>3</v>
      </c>
      <c r="T37" s="164">
        <v>3</v>
      </c>
      <c r="U37" s="91">
        <v>0</v>
      </c>
      <c r="V37" s="20">
        <f t="shared" si="26"/>
        <v>48</v>
      </c>
      <c r="W37" s="27">
        <v>0</v>
      </c>
      <c r="X37" s="27">
        <v>0</v>
      </c>
      <c r="Y37" s="21">
        <v>3</v>
      </c>
      <c r="Z37" s="164">
        <v>3</v>
      </c>
      <c r="AA37" s="164">
        <v>3</v>
      </c>
      <c r="AB37" s="164">
        <v>3</v>
      </c>
      <c r="AC37" s="164">
        <v>3</v>
      </c>
      <c r="AD37" s="164">
        <v>3</v>
      </c>
      <c r="AE37" s="164">
        <v>3</v>
      </c>
      <c r="AF37" s="164">
        <v>3</v>
      </c>
      <c r="AG37" s="164">
        <v>3</v>
      </c>
      <c r="AH37" s="164">
        <v>3</v>
      </c>
      <c r="AI37" s="164">
        <v>3</v>
      </c>
      <c r="AJ37" s="164">
        <v>3</v>
      </c>
      <c r="AK37" s="164">
        <v>3</v>
      </c>
      <c r="AL37" s="164">
        <v>3</v>
      </c>
      <c r="AM37" s="164">
        <v>3</v>
      </c>
      <c r="AN37" s="164">
        <v>3</v>
      </c>
      <c r="AO37" s="164">
        <v>3</v>
      </c>
      <c r="AP37" s="164">
        <v>3</v>
      </c>
      <c r="AQ37" s="164">
        <v>3</v>
      </c>
      <c r="AR37" s="164">
        <v>3</v>
      </c>
      <c r="AS37" s="164">
        <v>3</v>
      </c>
      <c r="AT37" s="164">
        <v>3</v>
      </c>
      <c r="AU37" s="164">
        <v>3</v>
      </c>
      <c r="AV37" s="91">
        <v>0</v>
      </c>
      <c r="AW37" s="78">
        <f t="shared" si="17"/>
        <v>69</v>
      </c>
      <c r="AX37" s="27">
        <f t="shared" ref="AX37:BF37" si="31">AX39+AX81</f>
        <v>0</v>
      </c>
      <c r="AY37" s="27">
        <f t="shared" si="31"/>
        <v>0</v>
      </c>
      <c r="AZ37" s="27">
        <f t="shared" si="31"/>
        <v>0</v>
      </c>
      <c r="BA37" s="27">
        <f t="shared" si="31"/>
        <v>0</v>
      </c>
      <c r="BB37" s="27">
        <f t="shared" si="31"/>
        <v>0</v>
      </c>
      <c r="BC37" s="27">
        <f t="shared" si="31"/>
        <v>0</v>
      </c>
      <c r="BD37" s="27">
        <f t="shared" si="31"/>
        <v>0</v>
      </c>
      <c r="BE37" s="27">
        <f t="shared" si="31"/>
        <v>0</v>
      </c>
      <c r="BF37" s="27">
        <f t="shared" si="31"/>
        <v>0</v>
      </c>
      <c r="BG37" s="20">
        <f t="shared" si="6"/>
        <v>117</v>
      </c>
    </row>
    <row r="38" spans="1:59" ht="12" customHeight="1" x14ac:dyDescent="0.25">
      <c r="A38" s="306"/>
      <c r="B38" s="302"/>
      <c r="C38" s="299"/>
      <c r="D38" s="19" t="s">
        <v>59</v>
      </c>
      <c r="E38" s="19">
        <f>E37/2</f>
        <v>1.5</v>
      </c>
      <c r="F38" s="77">
        <f t="shared" ref="F38:T38" si="32">F37/2</f>
        <v>1.5</v>
      </c>
      <c r="G38" s="77">
        <f t="shared" si="32"/>
        <v>1.5</v>
      </c>
      <c r="H38" s="77">
        <f t="shared" si="32"/>
        <v>1.5</v>
      </c>
      <c r="I38" s="77">
        <f t="shared" si="32"/>
        <v>1.5</v>
      </c>
      <c r="J38" s="77">
        <f t="shared" si="32"/>
        <v>1.5</v>
      </c>
      <c r="K38" s="77">
        <f t="shared" si="32"/>
        <v>1.5</v>
      </c>
      <c r="L38" s="77">
        <f t="shared" si="32"/>
        <v>1.5</v>
      </c>
      <c r="M38" s="77">
        <f t="shared" si="32"/>
        <v>1.5</v>
      </c>
      <c r="N38" s="77">
        <f t="shared" si="32"/>
        <v>1.5</v>
      </c>
      <c r="O38" s="77">
        <f t="shared" si="32"/>
        <v>1.5</v>
      </c>
      <c r="P38" s="77">
        <f t="shared" si="32"/>
        <v>1.5</v>
      </c>
      <c r="Q38" s="77">
        <f t="shared" si="32"/>
        <v>1.5</v>
      </c>
      <c r="R38" s="77">
        <f t="shared" si="32"/>
        <v>1.5</v>
      </c>
      <c r="S38" s="77">
        <f t="shared" si="32"/>
        <v>1.5</v>
      </c>
      <c r="T38" s="77">
        <f t="shared" si="32"/>
        <v>1.5</v>
      </c>
      <c r="U38" s="91">
        <v>0</v>
      </c>
      <c r="V38" s="20">
        <f t="shared" si="26"/>
        <v>24</v>
      </c>
      <c r="W38" s="27">
        <v>0</v>
      </c>
      <c r="X38" s="27">
        <v>0</v>
      </c>
      <c r="Y38" s="19">
        <f>Y37/2</f>
        <v>1.5</v>
      </c>
      <c r="Z38" s="77">
        <f t="shared" ref="Z38:AT38" si="33">Z37/2</f>
        <v>1.5</v>
      </c>
      <c r="AA38" s="77">
        <f t="shared" si="33"/>
        <v>1.5</v>
      </c>
      <c r="AB38" s="77">
        <f t="shared" si="33"/>
        <v>1.5</v>
      </c>
      <c r="AC38" s="77">
        <f t="shared" si="33"/>
        <v>1.5</v>
      </c>
      <c r="AD38" s="77">
        <f t="shared" si="33"/>
        <v>1.5</v>
      </c>
      <c r="AE38" s="77">
        <f t="shared" si="33"/>
        <v>1.5</v>
      </c>
      <c r="AF38" s="77">
        <f t="shared" si="33"/>
        <v>1.5</v>
      </c>
      <c r="AG38" s="77">
        <f t="shared" si="33"/>
        <v>1.5</v>
      </c>
      <c r="AH38" s="77">
        <f t="shared" si="33"/>
        <v>1.5</v>
      </c>
      <c r="AI38" s="77">
        <f t="shared" si="33"/>
        <v>1.5</v>
      </c>
      <c r="AJ38" s="77">
        <f t="shared" si="33"/>
        <v>1.5</v>
      </c>
      <c r="AK38" s="77">
        <f t="shared" si="33"/>
        <v>1.5</v>
      </c>
      <c r="AL38" s="77">
        <f t="shared" si="33"/>
        <v>1.5</v>
      </c>
      <c r="AM38" s="77">
        <f t="shared" si="33"/>
        <v>1.5</v>
      </c>
      <c r="AN38" s="77">
        <f t="shared" si="33"/>
        <v>1.5</v>
      </c>
      <c r="AO38" s="77">
        <f t="shared" si="33"/>
        <v>1.5</v>
      </c>
      <c r="AP38" s="77">
        <f t="shared" si="33"/>
        <v>1.5</v>
      </c>
      <c r="AQ38" s="77">
        <f t="shared" si="33"/>
        <v>1.5</v>
      </c>
      <c r="AR38" s="77">
        <f t="shared" si="33"/>
        <v>1.5</v>
      </c>
      <c r="AS38" s="77">
        <f t="shared" si="33"/>
        <v>1.5</v>
      </c>
      <c r="AT38" s="242">
        <f t="shared" si="33"/>
        <v>1.5</v>
      </c>
      <c r="AU38" s="77">
        <v>1.5</v>
      </c>
      <c r="AV38" s="91">
        <v>0</v>
      </c>
      <c r="AW38" s="78">
        <f t="shared" si="17"/>
        <v>34.5</v>
      </c>
      <c r="AX38" s="27">
        <f t="shared" ref="AX38:BF38" si="34">AX40+AX82</f>
        <v>0</v>
      </c>
      <c r="AY38" s="27">
        <f t="shared" si="34"/>
        <v>0</v>
      </c>
      <c r="AZ38" s="27">
        <f t="shared" si="34"/>
        <v>0</v>
      </c>
      <c r="BA38" s="27">
        <f t="shared" si="34"/>
        <v>0</v>
      </c>
      <c r="BB38" s="27">
        <f t="shared" si="34"/>
        <v>0</v>
      </c>
      <c r="BC38" s="27">
        <f t="shared" si="34"/>
        <v>0</v>
      </c>
      <c r="BD38" s="27">
        <f t="shared" si="34"/>
        <v>0</v>
      </c>
      <c r="BE38" s="27">
        <f t="shared" si="34"/>
        <v>0</v>
      </c>
      <c r="BF38" s="27">
        <f t="shared" si="34"/>
        <v>0</v>
      </c>
      <c r="BG38" s="20">
        <f t="shared" si="6"/>
        <v>58.5</v>
      </c>
    </row>
    <row r="39" spans="1:59" x14ac:dyDescent="0.25">
      <c r="A39" s="306"/>
      <c r="B39" s="302" t="s">
        <v>162</v>
      </c>
      <c r="C39" s="303" t="s">
        <v>145</v>
      </c>
      <c r="D39" s="77" t="s">
        <v>58</v>
      </c>
      <c r="E39" s="21">
        <v>3</v>
      </c>
      <c r="F39" s="164">
        <v>3</v>
      </c>
      <c r="G39" s="164">
        <v>3</v>
      </c>
      <c r="H39" s="164">
        <v>3</v>
      </c>
      <c r="I39" s="164">
        <v>3</v>
      </c>
      <c r="J39" s="164">
        <v>3</v>
      </c>
      <c r="K39" s="164">
        <v>3</v>
      </c>
      <c r="L39" s="164">
        <v>3</v>
      </c>
      <c r="M39" s="164">
        <v>3</v>
      </c>
      <c r="N39" s="164">
        <v>3</v>
      </c>
      <c r="O39" s="164">
        <v>3</v>
      </c>
      <c r="P39" s="164">
        <v>3</v>
      </c>
      <c r="Q39" s="164">
        <v>2</v>
      </c>
      <c r="R39" s="164">
        <v>2</v>
      </c>
      <c r="S39" s="164">
        <v>2</v>
      </c>
      <c r="T39" s="164">
        <v>2</v>
      </c>
      <c r="U39" s="91">
        <v>0</v>
      </c>
      <c r="V39" s="20">
        <f t="shared" si="26"/>
        <v>44</v>
      </c>
      <c r="W39" s="27">
        <v>0</v>
      </c>
      <c r="X39" s="27">
        <v>0</v>
      </c>
      <c r="Y39" s="21">
        <v>2</v>
      </c>
      <c r="Z39" s="164">
        <v>2</v>
      </c>
      <c r="AA39" s="164">
        <v>2</v>
      </c>
      <c r="AB39" s="164">
        <v>2</v>
      </c>
      <c r="AC39" s="164">
        <v>2</v>
      </c>
      <c r="AD39" s="164">
        <v>2</v>
      </c>
      <c r="AE39" s="164">
        <v>2</v>
      </c>
      <c r="AF39" s="164">
        <v>2</v>
      </c>
      <c r="AG39" s="164">
        <v>2</v>
      </c>
      <c r="AH39" s="164">
        <v>2</v>
      </c>
      <c r="AI39" s="164">
        <v>2</v>
      </c>
      <c r="AJ39" s="164">
        <v>2</v>
      </c>
      <c r="AK39" s="164">
        <v>2</v>
      </c>
      <c r="AL39" s="164">
        <v>3</v>
      </c>
      <c r="AM39" s="164">
        <v>3</v>
      </c>
      <c r="AN39" s="164">
        <v>3</v>
      </c>
      <c r="AO39" s="164">
        <v>3</v>
      </c>
      <c r="AP39" s="164">
        <v>3</v>
      </c>
      <c r="AQ39" s="164">
        <v>3</v>
      </c>
      <c r="AR39" s="164">
        <v>3</v>
      </c>
      <c r="AS39" s="164">
        <v>3</v>
      </c>
      <c r="AT39" s="164">
        <v>3</v>
      </c>
      <c r="AU39" s="164">
        <v>3</v>
      </c>
      <c r="AV39" s="91">
        <v>0</v>
      </c>
      <c r="AW39" s="78">
        <f t="shared" si="17"/>
        <v>56</v>
      </c>
      <c r="AX39" s="27">
        <f t="shared" ref="AX39:BF39" si="35">AX41+AX83</f>
        <v>0</v>
      </c>
      <c r="AY39" s="27">
        <f t="shared" si="35"/>
        <v>0</v>
      </c>
      <c r="AZ39" s="27">
        <f t="shared" si="35"/>
        <v>0</v>
      </c>
      <c r="BA39" s="27">
        <f t="shared" si="35"/>
        <v>0</v>
      </c>
      <c r="BB39" s="27">
        <f t="shared" si="35"/>
        <v>0</v>
      </c>
      <c r="BC39" s="27">
        <f t="shared" si="35"/>
        <v>0</v>
      </c>
      <c r="BD39" s="27">
        <f t="shared" si="35"/>
        <v>0</v>
      </c>
      <c r="BE39" s="27">
        <f t="shared" si="35"/>
        <v>0</v>
      </c>
      <c r="BF39" s="27">
        <f t="shared" si="35"/>
        <v>0</v>
      </c>
      <c r="BG39" s="20">
        <f t="shared" si="6"/>
        <v>100</v>
      </c>
    </row>
    <row r="40" spans="1:59" s="1" customFormat="1" x14ac:dyDescent="0.25">
      <c r="A40" s="306"/>
      <c r="B40" s="302"/>
      <c r="C40" s="304"/>
      <c r="D40" s="77" t="s">
        <v>59</v>
      </c>
      <c r="E40" s="161">
        <f>E39/2</f>
        <v>1.5</v>
      </c>
      <c r="F40" s="161">
        <f t="shared" ref="F40:T40" si="36">F39/2</f>
        <v>1.5</v>
      </c>
      <c r="G40" s="161">
        <f t="shared" si="36"/>
        <v>1.5</v>
      </c>
      <c r="H40" s="161">
        <f t="shared" si="36"/>
        <v>1.5</v>
      </c>
      <c r="I40" s="161">
        <f t="shared" si="36"/>
        <v>1.5</v>
      </c>
      <c r="J40" s="161">
        <f t="shared" si="36"/>
        <v>1.5</v>
      </c>
      <c r="K40" s="161">
        <f t="shared" si="36"/>
        <v>1.5</v>
      </c>
      <c r="L40" s="161">
        <f t="shared" si="36"/>
        <v>1.5</v>
      </c>
      <c r="M40" s="161">
        <f t="shared" si="36"/>
        <v>1.5</v>
      </c>
      <c r="N40" s="161">
        <f t="shared" si="36"/>
        <v>1.5</v>
      </c>
      <c r="O40" s="161">
        <f t="shared" si="36"/>
        <v>1.5</v>
      </c>
      <c r="P40" s="161">
        <f t="shared" si="36"/>
        <v>1.5</v>
      </c>
      <c r="Q40" s="161">
        <f t="shared" si="36"/>
        <v>1</v>
      </c>
      <c r="R40" s="161">
        <f t="shared" si="36"/>
        <v>1</v>
      </c>
      <c r="S40" s="161">
        <f t="shared" si="36"/>
        <v>1</v>
      </c>
      <c r="T40" s="161">
        <f t="shared" si="36"/>
        <v>1</v>
      </c>
      <c r="U40" s="91">
        <v>0</v>
      </c>
      <c r="V40" s="78">
        <f t="shared" si="26"/>
        <v>22</v>
      </c>
      <c r="W40" s="27">
        <v>0</v>
      </c>
      <c r="X40" s="27">
        <v>0</v>
      </c>
      <c r="Y40" s="134">
        <f>Y39/2</f>
        <v>1</v>
      </c>
      <c r="Z40" s="161">
        <f t="shared" ref="Z40:AU40" si="37">Z39/2</f>
        <v>1</v>
      </c>
      <c r="AA40" s="161">
        <f t="shared" si="37"/>
        <v>1</v>
      </c>
      <c r="AB40" s="161">
        <f t="shared" si="37"/>
        <v>1</v>
      </c>
      <c r="AC40" s="161">
        <f t="shared" si="37"/>
        <v>1</v>
      </c>
      <c r="AD40" s="161">
        <f t="shared" si="37"/>
        <v>1</v>
      </c>
      <c r="AE40" s="161">
        <f t="shared" si="37"/>
        <v>1</v>
      </c>
      <c r="AF40" s="161">
        <f t="shared" si="37"/>
        <v>1</v>
      </c>
      <c r="AG40" s="161">
        <f t="shared" si="37"/>
        <v>1</v>
      </c>
      <c r="AH40" s="161">
        <f t="shared" si="37"/>
        <v>1</v>
      </c>
      <c r="AI40" s="161">
        <f t="shared" si="37"/>
        <v>1</v>
      </c>
      <c r="AJ40" s="161">
        <f t="shared" si="37"/>
        <v>1</v>
      </c>
      <c r="AK40" s="161">
        <f t="shared" si="37"/>
        <v>1</v>
      </c>
      <c r="AL40" s="161">
        <f t="shared" si="37"/>
        <v>1.5</v>
      </c>
      <c r="AM40" s="161">
        <f t="shared" si="37"/>
        <v>1.5</v>
      </c>
      <c r="AN40" s="161">
        <f t="shared" si="37"/>
        <v>1.5</v>
      </c>
      <c r="AO40" s="161">
        <f t="shared" si="37"/>
        <v>1.5</v>
      </c>
      <c r="AP40" s="161">
        <f t="shared" si="37"/>
        <v>1.5</v>
      </c>
      <c r="AQ40" s="161">
        <f t="shared" si="37"/>
        <v>1.5</v>
      </c>
      <c r="AR40" s="161">
        <f t="shared" si="37"/>
        <v>1.5</v>
      </c>
      <c r="AS40" s="161">
        <f t="shared" si="37"/>
        <v>1.5</v>
      </c>
      <c r="AT40" s="161">
        <f t="shared" si="37"/>
        <v>1.5</v>
      </c>
      <c r="AU40" s="161">
        <f t="shared" si="37"/>
        <v>1.5</v>
      </c>
      <c r="AV40" s="91">
        <v>0</v>
      </c>
      <c r="AW40" s="78">
        <f t="shared" si="17"/>
        <v>28</v>
      </c>
      <c r="AX40" s="27">
        <f t="shared" ref="AX40:BF40" si="38">AX42+AX84</f>
        <v>0</v>
      </c>
      <c r="AY40" s="27">
        <f t="shared" si="38"/>
        <v>0</v>
      </c>
      <c r="AZ40" s="27">
        <f t="shared" si="38"/>
        <v>0</v>
      </c>
      <c r="BA40" s="27">
        <f t="shared" si="38"/>
        <v>0</v>
      </c>
      <c r="BB40" s="27">
        <f t="shared" si="38"/>
        <v>0</v>
      </c>
      <c r="BC40" s="27">
        <f t="shared" si="38"/>
        <v>0</v>
      </c>
      <c r="BD40" s="27">
        <f t="shared" si="38"/>
        <v>0</v>
      </c>
      <c r="BE40" s="27">
        <f t="shared" si="38"/>
        <v>0</v>
      </c>
      <c r="BF40" s="27">
        <f t="shared" si="38"/>
        <v>0</v>
      </c>
      <c r="BG40" s="78">
        <f t="shared" si="6"/>
        <v>50</v>
      </c>
    </row>
    <row r="41" spans="1:59" s="1" customFormat="1" x14ac:dyDescent="0.25">
      <c r="A41" s="306"/>
      <c r="B41" s="302" t="s">
        <v>230</v>
      </c>
      <c r="C41" s="303" t="s">
        <v>181</v>
      </c>
      <c r="D41" s="77" t="s">
        <v>58</v>
      </c>
      <c r="E41" s="75">
        <v>3</v>
      </c>
      <c r="F41" s="164">
        <v>3</v>
      </c>
      <c r="G41" s="164">
        <v>3</v>
      </c>
      <c r="H41" s="164">
        <v>3</v>
      </c>
      <c r="I41" s="164">
        <v>3</v>
      </c>
      <c r="J41" s="164">
        <v>3</v>
      </c>
      <c r="K41" s="164">
        <v>3</v>
      </c>
      <c r="L41" s="164">
        <v>3</v>
      </c>
      <c r="M41" s="164">
        <v>3</v>
      </c>
      <c r="N41" s="164">
        <v>3</v>
      </c>
      <c r="O41" s="164">
        <v>3</v>
      </c>
      <c r="P41" s="164">
        <v>3</v>
      </c>
      <c r="Q41" s="164">
        <v>3</v>
      </c>
      <c r="R41" s="164">
        <v>3</v>
      </c>
      <c r="S41" s="164">
        <v>3</v>
      </c>
      <c r="T41" s="164">
        <v>3</v>
      </c>
      <c r="U41" s="91">
        <v>0</v>
      </c>
      <c r="V41" s="78">
        <f t="shared" si="26"/>
        <v>48</v>
      </c>
      <c r="W41" s="27">
        <v>0</v>
      </c>
      <c r="X41" s="27">
        <v>0</v>
      </c>
      <c r="Y41" s="75">
        <v>3</v>
      </c>
      <c r="Z41" s="120">
        <v>3</v>
      </c>
      <c r="AA41" s="120">
        <v>3</v>
      </c>
      <c r="AB41" s="120">
        <v>3</v>
      </c>
      <c r="AC41" s="120">
        <v>3</v>
      </c>
      <c r="AD41" s="120">
        <v>3</v>
      </c>
      <c r="AE41" s="120">
        <v>3</v>
      </c>
      <c r="AF41" s="75">
        <v>3</v>
      </c>
      <c r="AG41" s="75">
        <v>3</v>
      </c>
      <c r="AH41" s="75">
        <v>3</v>
      </c>
      <c r="AI41" s="75">
        <v>3</v>
      </c>
      <c r="AJ41" s="120">
        <v>3</v>
      </c>
      <c r="AK41" s="120">
        <v>3</v>
      </c>
      <c r="AL41" s="14">
        <v>3</v>
      </c>
      <c r="AM41" s="14">
        <v>3</v>
      </c>
      <c r="AN41" s="14">
        <v>3</v>
      </c>
      <c r="AO41" s="14">
        <v>3</v>
      </c>
      <c r="AP41" s="14">
        <v>3</v>
      </c>
      <c r="AQ41" s="14">
        <v>3</v>
      </c>
      <c r="AR41" s="14">
        <v>3</v>
      </c>
      <c r="AS41" s="14">
        <v>5</v>
      </c>
      <c r="AT41" s="14">
        <v>4</v>
      </c>
      <c r="AU41" s="14">
        <v>4</v>
      </c>
      <c r="AV41" s="91">
        <v>0</v>
      </c>
      <c r="AW41" s="78">
        <f t="shared" si="17"/>
        <v>73</v>
      </c>
      <c r="AX41" s="27">
        <f t="shared" ref="AX41:BF41" si="39">AX43+AX85</f>
        <v>0</v>
      </c>
      <c r="AY41" s="27">
        <f t="shared" si="39"/>
        <v>0</v>
      </c>
      <c r="AZ41" s="27">
        <f t="shared" si="39"/>
        <v>0</v>
      </c>
      <c r="BA41" s="27">
        <f t="shared" si="39"/>
        <v>0</v>
      </c>
      <c r="BB41" s="27">
        <f t="shared" si="39"/>
        <v>0</v>
      </c>
      <c r="BC41" s="27">
        <f t="shared" si="39"/>
        <v>0</v>
      </c>
      <c r="BD41" s="27">
        <f t="shared" si="39"/>
        <v>0</v>
      </c>
      <c r="BE41" s="27">
        <f t="shared" si="39"/>
        <v>0</v>
      </c>
      <c r="BF41" s="27">
        <f t="shared" si="39"/>
        <v>0</v>
      </c>
      <c r="BG41" s="78">
        <f t="shared" si="6"/>
        <v>121</v>
      </c>
    </row>
    <row r="42" spans="1:59" s="1" customFormat="1" x14ac:dyDescent="0.25">
      <c r="A42" s="306"/>
      <c r="B42" s="302"/>
      <c r="C42" s="304"/>
      <c r="D42" s="77" t="s">
        <v>59</v>
      </c>
      <c r="E42" s="161">
        <f>E41/2</f>
        <v>1.5</v>
      </c>
      <c r="F42" s="161">
        <f t="shared" ref="F42:T42" si="40">F41/2</f>
        <v>1.5</v>
      </c>
      <c r="G42" s="161">
        <f t="shared" si="40"/>
        <v>1.5</v>
      </c>
      <c r="H42" s="161">
        <f t="shared" si="40"/>
        <v>1.5</v>
      </c>
      <c r="I42" s="161">
        <f t="shared" si="40"/>
        <v>1.5</v>
      </c>
      <c r="J42" s="161">
        <f t="shared" si="40"/>
        <v>1.5</v>
      </c>
      <c r="K42" s="161">
        <f t="shared" si="40"/>
        <v>1.5</v>
      </c>
      <c r="L42" s="161">
        <f t="shared" si="40"/>
        <v>1.5</v>
      </c>
      <c r="M42" s="161">
        <f t="shared" si="40"/>
        <v>1.5</v>
      </c>
      <c r="N42" s="161">
        <f t="shared" si="40"/>
        <v>1.5</v>
      </c>
      <c r="O42" s="161">
        <f t="shared" si="40"/>
        <v>1.5</v>
      </c>
      <c r="P42" s="161">
        <f t="shared" si="40"/>
        <v>1.5</v>
      </c>
      <c r="Q42" s="161">
        <f t="shared" si="40"/>
        <v>1.5</v>
      </c>
      <c r="R42" s="161">
        <f t="shared" si="40"/>
        <v>1.5</v>
      </c>
      <c r="S42" s="161">
        <f t="shared" si="40"/>
        <v>1.5</v>
      </c>
      <c r="T42" s="161">
        <f t="shared" si="40"/>
        <v>1.5</v>
      </c>
      <c r="U42" s="91">
        <v>0</v>
      </c>
      <c r="V42" s="78">
        <f t="shared" si="26"/>
        <v>24</v>
      </c>
      <c r="W42" s="27">
        <v>0</v>
      </c>
      <c r="X42" s="27">
        <v>0</v>
      </c>
      <c r="Y42" s="134">
        <f>Y41/2</f>
        <v>1.5</v>
      </c>
      <c r="Z42" s="134">
        <f t="shared" ref="Z42:AT42" si="41">Z41/2</f>
        <v>1.5</v>
      </c>
      <c r="AA42" s="134">
        <f t="shared" si="41"/>
        <v>1.5</v>
      </c>
      <c r="AB42" s="134">
        <f t="shared" si="41"/>
        <v>1.5</v>
      </c>
      <c r="AC42" s="134">
        <f t="shared" si="41"/>
        <v>1.5</v>
      </c>
      <c r="AD42" s="134">
        <f t="shared" si="41"/>
        <v>1.5</v>
      </c>
      <c r="AE42" s="134">
        <f t="shared" si="41"/>
        <v>1.5</v>
      </c>
      <c r="AF42" s="134">
        <f t="shared" si="41"/>
        <v>1.5</v>
      </c>
      <c r="AG42" s="134">
        <f t="shared" si="41"/>
        <v>1.5</v>
      </c>
      <c r="AH42" s="134">
        <f t="shared" si="41"/>
        <v>1.5</v>
      </c>
      <c r="AI42" s="134">
        <f t="shared" si="41"/>
        <v>1.5</v>
      </c>
      <c r="AJ42" s="134">
        <f t="shared" si="41"/>
        <v>1.5</v>
      </c>
      <c r="AK42" s="161">
        <f t="shared" si="41"/>
        <v>1.5</v>
      </c>
      <c r="AL42" s="134">
        <f t="shared" si="41"/>
        <v>1.5</v>
      </c>
      <c r="AM42" s="134">
        <f t="shared" si="41"/>
        <v>1.5</v>
      </c>
      <c r="AN42" s="134">
        <f t="shared" si="41"/>
        <v>1.5</v>
      </c>
      <c r="AO42" s="134">
        <f t="shared" si="41"/>
        <v>1.5</v>
      </c>
      <c r="AP42" s="134">
        <f t="shared" si="41"/>
        <v>1.5</v>
      </c>
      <c r="AQ42" s="134">
        <f t="shared" si="41"/>
        <v>1.5</v>
      </c>
      <c r="AR42" s="134">
        <v>1.5</v>
      </c>
      <c r="AS42" s="134">
        <v>2</v>
      </c>
      <c r="AT42" s="134">
        <f t="shared" si="41"/>
        <v>2</v>
      </c>
      <c r="AU42" s="134">
        <v>2</v>
      </c>
      <c r="AV42" s="91">
        <v>0</v>
      </c>
      <c r="AW42" s="78">
        <f t="shared" si="17"/>
        <v>36</v>
      </c>
      <c r="AX42" s="27">
        <f t="shared" ref="AX42:BF42" si="42">AX44+AX86</f>
        <v>0</v>
      </c>
      <c r="AY42" s="27">
        <f t="shared" si="42"/>
        <v>0</v>
      </c>
      <c r="AZ42" s="27">
        <f t="shared" si="42"/>
        <v>0</v>
      </c>
      <c r="BA42" s="27">
        <f t="shared" si="42"/>
        <v>0</v>
      </c>
      <c r="BB42" s="27">
        <f t="shared" si="42"/>
        <v>0</v>
      </c>
      <c r="BC42" s="27">
        <f t="shared" si="42"/>
        <v>0</v>
      </c>
      <c r="BD42" s="27">
        <f t="shared" si="42"/>
        <v>0</v>
      </c>
      <c r="BE42" s="27">
        <f t="shared" si="42"/>
        <v>0</v>
      </c>
      <c r="BF42" s="27">
        <f t="shared" si="42"/>
        <v>0</v>
      </c>
      <c r="BG42" s="78">
        <f t="shared" si="6"/>
        <v>60</v>
      </c>
    </row>
    <row r="43" spans="1:59" s="1" customFormat="1" x14ac:dyDescent="0.25">
      <c r="A43" s="306"/>
      <c r="B43" s="305" t="s">
        <v>163</v>
      </c>
      <c r="C43" s="331" t="s">
        <v>146</v>
      </c>
      <c r="D43" s="77" t="s">
        <v>58</v>
      </c>
      <c r="E43" s="8">
        <f>E45</f>
        <v>1</v>
      </c>
      <c r="F43" s="8">
        <f t="shared" ref="F43:T43" si="43">F45</f>
        <v>1</v>
      </c>
      <c r="G43" s="8">
        <f t="shared" si="43"/>
        <v>1</v>
      </c>
      <c r="H43" s="8">
        <f t="shared" si="43"/>
        <v>1</v>
      </c>
      <c r="I43" s="8">
        <f t="shared" si="43"/>
        <v>1</v>
      </c>
      <c r="J43" s="8">
        <f t="shared" si="43"/>
        <v>1</v>
      </c>
      <c r="K43" s="8">
        <f t="shared" si="43"/>
        <v>1</v>
      </c>
      <c r="L43" s="8">
        <f t="shared" si="43"/>
        <v>1</v>
      </c>
      <c r="M43" s="8">
        <f t="shared" si="43"/>
        <v>1</v>
      </c>
      <c r="N43" s="8">
        <f t="shared" si="43"/>
        <v>1</v>
      </c>
      <c r="O43" s="8">
        <f t="shared" si="43"/>
        <v>1</v>
      </c>
      <c r="P43" s="8">
        <f t="shared" si="43"/>
        <v>1</v>
      </c>
      <c r="Q43" s="8">
        <f t="shared" si="43"/>
        <v>1</v>
      </c>
      <c r="R43" s="8">
        <f t="shared" si="43"/>
        <v>1</v>
      </c>
      <c r="S43" s="8">
        <f t="shared" si="43"/>
        <v>1</v>
      </c>
      <c r="T43" s="8">
        <f t="shared" si="43"/>
        <v>1</v>
      </c>
      <c r="U43" s="8">
        <v>0</v>
      </c>
      <c r="V43" s="78">
        <f t="shared" si="26"/>
        <v>16</v>
      </c>
      <c r="W43" s="29">
        <v>0</v>
      </c>
      <c r="X43" s="160">
        <v>0</v>
      </c>
      <c r="Y43" s="8">
        <f>Y45</f>
        <v>1</v>
      </c>
      <c r="Z43" s="8">
        <f t="shared" ref="Z43:AU43" si="44">Z45</f>
        <v>1</v>
      </c>
      <c r="AA43" s="8">
        <f t="shared" si="44"/>
        <v>1</v>
      </c>
      <c r="AB43" s="8">
        <f t="shared" si="44"/>
        <v>1</v>
      </c>
      <c r="AC43" s="8">
        <f t="shared" si="44"/>
        <v>1</v>
      </c>
      <c r="AD43" s="8">
        <f t="shared" si="44"/>
        <v>1</v>
      </c>
      <c r="AE43" s="8">
        <f t="shared" si="44"/>
        <v>1</v>
      </c>
      <c r="AF43" s="8">
        <f t="shared" si="44"/>
        <v>1</v>
      </c>
      <c r="AG43" s="8">
        <f t="shared" si="44"/>
        <v>1</v>
      </c>
      <c r="AH43" s="8">
        <f t="shared" si="44"/>
        <v>1</v>
      </c>
      <c r="AI43" s="8">
        <f t="shared" si="44"/>
        <v>1</v>
      </c>
      <c r="AJ43" s="8">
        <f t="shared" si="44"/>
        <v>1</v>
      </c>
      <c r="AK43" s="8">
        <f t="shared" si="44"/>
        <v>1</v>
      </c>
      <c r="AL43" s="8">
        <f t="shared" si="44"/>
        <v>1</v>
      </c>
      <c r="AM43" s="8">
        <f t="shared" si="44"/>
        <v>1</v>
      </c>
      <c r="AN43" s="8">
        <f t="shared" si="44"/>
        <v>1</v>
      </c>
      <c r="AO43" s="8">
        <f t="shared" si="44"/>
        <v>1</v>
      </c>
      <c r="AP43" s="8">
        <f t="shared" si="44"/>
        <v>1</v>
      </c>
      <c r="AQ43" s="8">
        <f t="shared" si="44"/>
        <v>1</v>
      </c>
      <c r="AR43" s="8">
        <f t="shared" si="44"/>
        <v>1</v>
      </c>
      <c r="AS43" s="8">
        <f t="shared" si="44"/>
        <v>0</v>
      </c>
      <c r="AT43" s="8">
        <f t="shared" si="44"/>
        <v>0</v>
      </c>
      <c r="AU43" s="8">
        <f t="shared" si="44"/>
        <v>0</v>
      </c>
      <c r="AV43" s="29">
        <v>0</v>
      </c>
      <c r="AW43" s="78">
        <f t="shared" si="17"/>
        <v>20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78">
        <f t="shared" si="6"/>
        <v>36</v>
      </c>
    </row>
    <row r="44" spans="1:59" s="1" customFormat="1" x14ac:dyDescent="0.25">
      <c r="A44" s="306"/>
      <c r="B44" s="305"/>
      <c r="C44" s="332"/>
      <c r="D44" s="77" t="s">
        <v>59</v>
      </c>
      <c r="E44" s="8">
        <f>E46</f>
        <v>0.5</v>
      </c>
      <c r="F44" s="8">
        <f t="shared" ref="F44:T44" si="45">F46</f>
        <v>0.5</v>
      </c>
      <c r="G44" s="8">
        <f t="shared" si="45"/>
        <v>0.5</v>
      </c>
      <c r="H44" s="8">
        <f t="shared" si="45"/>
        <v>0.5</v>
      </c>
      <c r="I44" s="8">
        <f t="shared" si="45"/>
        <v>0.5</v>
      </c>
      <c r="J44" s="8">
        <f t="shared" si="45"/>
        <v>0.5</v>
      </c>
      <c r="K44" s="8">
        <f t="shared" si="45"/>
        <v>0.5</v>
      </c>
      <c r="L44" s="8">
        <f t="shared" si="45"/>
        <v>0.5</v>
      </c>
      <c r="M44" s="8">
        <f t="shared" si="45"/>
        <v>0.5</v>
      </c>
      <c r="N44" s="8">
        <f t="shared" si="45"/>
        <v>0.5</v>
      </c>
      <c r="O44" s="8">
        <f t="shared" si="45"/>
        <v>0.5</v>
      </c>
      <c r="P44" s="8">
        <f t="shared" si="45"/>
        <v>0.5</v>
      </c>
      <c r="Q44" s="8">
        <f t="shared" si="45"/>
        <v>0.5</v>
      </c>
      <c r="R44" s="8">
        <f t="shared" si="45"/>
        <v>0.5</v>
      </c>
      <c r="S44" s="8">
        <f t="shared" si="45"/>
        <v>0.5</v>
      </c>
      <c r="T44" s="8">
        <f t="shared" si="45"/>
        <v>0.5</v>
      </c>
      <c r="U44" s="8">
        <v>0</v>
      </c>
      <c r="V44" s="78">
        <f t="shared" si="26"/>
        <v>8</v>
      </c>
      <c r="W44" s="160">
        <v>0</v>
      </c>
      <c r="X44" s="160">
        <v>0</v>
      </c>
      <c r="Y44" s="8">
        <f>Y46</f>
        <v>0.5</v>
      </c>
      <c r="Z44" s="8">
        <f t="shared" ref="Z44:AT44" si="46">Z46</f>
        <v>0.5</v>
      </c>
      <c r="AA44" s="8">
        <f t="shared" si="46"/>
        <v>0.5</v>
      </c>
      <c r="AB44" s="8">
        <f t="shared" si="46"/>
        <v>0.5</v>
      </c>
      <c r="AC44" s="8">
        <f t="shared" si="46"/>
        <v>0.5</v>
      </c>
      <c r="AD44" s="8">
        <f t="shared" si="46"/>
        <v>0.5</v>
      </c>
      <c r="AE44" s="8">
        <f t="shared" si="46"/>
        <v>0.5</v>
      </c>
      <c r="AF44" s="8">
        <f t="shared" si="46"/>
        <v>0.5</v>
      </c>
      <c r="AG44" s="8">
        <f t="shared" si="46"/>
        <v>0.5</v>
      </c>
      <c r="AH44" s="8">
        <f t="shared" si="46"/>
        <v>0.5</v>
      </c>
      <c r="AI44" s="8">
        <f t="shared" si="46"/>
        <v>0.5</v>
      </c>
      <c r="AJ44" s="8">
        <f t="shared" si="46"/>
        <v>0.5</v>
      </c>
      <c r="AK44" s="8">
        <f t="shared" si="46"/>
        <v>0.5</v>
      </c>
      <c r="AL44" s="8">
        <f t="shared" si="46"/>
        <v>0.5</v>
      </c>
      <c r="AM44" s="8">
        <f t="shared" si="46"/>
        <v>0.5</v>
      </c>
      <c r="AN44" s="8">
        <f t="shared" si="46"/>
        <v>0.5</v>
      </c>
      <c r="AO44" s="8">
        <f t="shared" si="46"/>
        <v>0.5</v>
      </c>
      <c r="AP44" s="8">
        <f t="shared" si="46"/>
        <v>0.5</v>
      </c>
      <c r="AQ44" s="8">
        <f t="shared" si="46"/>
        <v>0.5</v>
      </c>
      <c r="AR44" s="8">
        <f t="shared" si="46"/>
        <v>0.5</v>
      </c>
      <c r="AS44" s="8">
        <f t="shared" si="46"/>
        <v>0</v>
      </c>
      <c r="AT44" s="8">
        <f t="shared" si="46"/>
        <v>0</v>
      </c>
      <c r="AU44" s="8">
        <v>0</v>
      </c>
      <c r="AV44" s="29">
        <v>0</v>
      </c>
      <c r="AW44" s="78">
        <f t="shared" si="17"/>
        <v>10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78">
        <f t="shared" si="6"/>
        <v>18</v>
      </c>
    </row>
    <row r="45" spans="1:59" s="1" customFormat="1" x14ac:dyDescent="0.25">
      <c r="A45" s="306"/>
      <c r="B45" s="315" t="s">
        <v>231</v>
      </c>
      <c r="C45" s="303" t="s">
        <v>235</v>
      </c>
      <c r="D45" s="77" t="s">
        <v>58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>
        <v>1</v>
      </c>
      <c r="K45" s="75">
        <v>1</v>
      </c>
      <c r="L45" s="75">
        <v>1</v>
      </c>
      <c r="M45" s="75">
        <v>1</v>
      </c>
      <c r="N45" s="75">
        <v>1</v>
      </c>
      <c r="O45" s="75">
        <v>1</v>
      </c>
      <c r="P45" s="75">
        <v>1</v>
      </c>
      <c r="Q45" s="75">
        <v>1</v>
      </c>
      <c r="R45" s="75">
        <v>1</v>
      </c>
      <c r="S45" s="75">
        <v>1</v>
      </c>
      <c r="T45" s="75">
        <v>1</v>
      </c>
      <c r="U45" s="91">
        <v>0</v>
      </c>
      <c r="V45" s="78">
        <f t="shared" si="26"/>
        <v>16</v>
      </c>
      <c r="W45" s="27">
        <v>0</v>
      </c>
      <c r="X45" s="27">
        <v>0</v>
      </c>
      <c r="Y45" s="75">
        <v>1</v>
      </c>
      <c r="Z45" s="75">
        <v>1</v>
      </c>
      <c r="AA45" s="75">
        <v>1</v>
      </c>
      <c r="AB45" s="75">
        <v>1</v>
      </c>
      <c r="AC45" s="75">
        <v>1</v>
      </c>
      <c r="AD45" s="75">
        <v>1</v>
      </c>
      <c r="AE45" s="75">
        <v>1</v>
      </c>
      <c r="AF45" s="75">
        <v>1</v>
      </c>
      <c r="AG45" s="75">
        <v>1</v>
      </c>
      <c r="AH45" s="75">
        <v>1</v>
      </c>
      <c r="AI45" s="75">
        <v>1</v>
      </c>
      <c r="AJ45" s="75">
        <v>1</v>
      </c>
      <c r="AK45" s="75">
        <v>1</v>
      </c>
      <c r="AL45" s="75">
        <v>1</v>
      </c>
      <c r="AM45" s="75">
        <v>1</v>
      </c>
      <c r="AN45" s="75">
        <v>1</v>
      </c>
      <c r="AO45" s="75">
        <v>1</v>
      </c>
      <c r="AP45" s="75">
        <v>1</v>
      </c>
      <c r="AQ45" s="75">
        <v>1</v>
      </c>
      <c r="AR45" s="75">
        <v>1</v>
      </c>
      <c r="AS45" s="240">
        <v>0</v>
      </c>
      <c r="AT45" s="240">
        <v>0</v>
      </c>
      <c r="AU45" s="75">
        <v>0</v>
      </c>
      <c r="AV45" s="91">
        <v>0</v>
      </c>
      <c r="AW45" s="78">
        <f t="shared" si="17"/>
        <v>20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78">
        <f t="shared" si="6"/>
        <v>36</v>
      </c>
    </row>
    <row r="46" spans="1:59" s="1" customFormat="1" x14ac:dyDescent="0.25">
      <c r="A46" s="306"/>
      <c r="B46" s="315"/>
      <c r="C46" s="304"/>
      <c r="D46" s="77" t="s">
        <v>59</v>
      </c>
      <c r="E46" s="134">
        <v>0.5</v>
      </c>
      <c r="F46" s="134">
        <v>0.5</v>
      </c>
      <c r="G46" s="134">
        <v>0.5</v>
      </c>
      <c r="H46" s="134">
        <v>0.5</v>
      </c>
      <c r="I46" s="134">
        <v>0.5</v>
      </c>
      <c r="J46" s="134">
        <v>0.5</v>
      </c>
      <c r="K46" s="134">
        <v>0.5</v>
      </c>
      <c r="L46" s="134">
        <v>0.5</v>
      </c>
      <c r="M46" s="134">
        <v>0.5</v>
      </c>
      <c r="N46" s="134">
        <v>0.5</v>
      </c>
      <c r="O46" s="134">
        <v>0.5</v>
      </c>
      <c r="P46" s="134">
        <v>0.5</v>
      </c>
      <c r="Q46" s="134">
        <v>0.5</v>
      </c>
      <c r="R46" s="134">
        <v>0.5</v>
      </c>
      <c r="S46" s="134">
        <v>0.5</v>
      </c>
      <c r="T46" s="134">
        <v>0.5</v>
      </c>
      <c r="U46" s="91">
        <v>0</v>
      </c>
      <c r="V46" s="78">
        <f t="shared" si="26"/>
        <v>8</v>
      </c>
      <c r="W46" s="27">
        <v>0</v>
      </c>
      <c r="X46" s="27">
        <v>0</v>
      </c>
      <c r="Y46" s="161">
        <v>0.5</v>
      </c>
      <c r="Z46" s="134">
        <v>0.5</v>
      </c>
      <c r="AA46" s="134">
        <v>0.5</v>
      </c>
      <c r="AB46" s="134">
        <v>0.5</v>
      </c>
      <c r="AC46" s="134">
        <v>0.5</v>
      </c>
      <c r="AD46" s="134">
        <v>0.5</v>
      </c>
      <c r="AE46" s="134">
        <v>0.5</v>
      </c>
      <c r="AF46" s="134">
        <v>0.5</v>
      </c>
      <c r="AG46" s="134">
        <v>0.5</v>
      </c>
      <c r="AH46" s="134">
        <v>0.5</v>
      </c>
      <c r="AI46" s="134">
        <v>0.5</v>
      </c>
      <c r="AJ46" s="134">
        <v>0.5</v>
      </c>
      <c r="AK46" s="134">
        <v>0.5</v>
      </c>
      <c r="AL46" s="134">
        <v>0.5</v>
      </c>
      <c r="AM46" s="134">
        <v>0.5</v>
      </c>
      <c r="AN46" s="134">
        <v>0.5</v>
      </c>
      <c r="AO46" s="134">
        <v>0.5</v>
      </c>
      <c r="AP46" s="134">
        <v>0.5</v>
      </c>
      <c r="AQ46" s="134">
        <v>0.5</v>
      </c>
      <c r="AR46" s="134">
        <v>0.5</v>
      </c>
      <c r="AS46" s="134">
        <v>0</v>
      </c>
      <c r="AT46" s="239">
        <v>0</v>
      </c>
      <c r="AU46" s="239">
        <v>0</v>
      </c>
      <c r="AV46" s="91">
        <v>0</v>
      </c>
      <c r="AW46" s="78">
        <f t="shared" si="17"/>
        <v>10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78">
        <f t="shared" si="6"/>
        <v>18</v>
      </c>
    </row>
    <row r="47" spans="1:59" s="1" customFormat="1" x14ac:dyDescent="0.25">
      <c r="A47" s="306"/>
      <c r="B47" s="310" t="s">
        <v>164</v>
      </c>
      <c r="C47" s="335" t="s">
        <v>70</v>
      </c>
      <c r="D47" s="177" t="s">
        <v>58</v>
      </c>
      <c r="E47" s="202">
        <f>E49</f>
        <v>2</v>
      </c>
      <c r="F47" s="202">
        <f t="shared" ref="F47:T47" si="47">F49</f>
        <v>2</v>
      </c>
      <c r="G47" s="202">
        <f t="shared" si="47"/>
        <v>2</v>
      </c>
      <c r="H47" s="202">
        <f t="shared" si="47"/>
        <v>2</v>
      </c>
      <c r="I47" s="202">
        <f t="shared" si="47"/>
        <v>2</v>
      </c>
      <c r="J47" s="202">
        <f t="shared" si="47"/>
        <v>2</v>
      </c>
      <c r="K47" s="202">
        <f t="shared" si="47"/>
        <v>2</v>
      </c>
      <c r="L47" s="202">
        <f t="shared" si="47"/>
        <v>2</v>
      </c>
      <c r="M47" s="202">
        <f t="shared" si="47"/>
        <v>2</v>
      </c>
      <c r="N47" s="202">
        <f t="shared" si="47"/>
        <v>2</v>
      </c>
      <c r="O47" s="202">
        <f t="shared" si="47"/>
        <v>2</v>
      </c>
      <c r="P47" s="202">
        <f t="shared" si="47"/>
        <v>2</v>
      </c>
      <c r="Q47" s="202">
        <f t="shared" si="47"/>
        <v>3</v>
      </c>
      <c r="R47" s="202">
        <f t="shared" si="47"/>
        <v>3</v>
      </c>
      <c r="S47" s="202">
        <f t="shared" si="47"/>
        <v>3</v>
      </c>
      <c r="T47" s="202">
        <f t="shared" si="47"/>
        <v>3</v>
      </c>
      <c r="U47" s="202">
        <v>0</v>
      </c>
      <c r="V47" s="202">
        <f t="shared" si="26"/>
        <v>36</v>
      </c>
      <c r="W47" s="177">
        <v>0</v>
      </c>
      <c r="X47" s="177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177">
        <v>0</v>
      </c>
      <c r="AW47" s="202">
        <f t="shared" si="17"/>
        <v>0</v>
      </c>
      <c r="AX47" s="177"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  <c r="BD47" s="177">
        <v>0</v>
      </c>
      <c r="BE47" s="177">
        <v>0</v>
      </c>
      <c r="BF47" s="177">
        <v>0</v>
      </c>
      <c r="BG47" s="202">
        <f t="shared" si="6"/>
        <v>36</v>
      </c>
    </row>
    <row r="48" spans="1:59" s="1" customFormat="1" x14ac:dyDescent="0.25">
      <c r="A48" s="306"/>
      <c r="B48" s="310"/>
      <c r="C48" s="336"/>
      <c r="D48" s="177" t="s">
        <v>59</v>
      </c>
      <c r="E48" s="202">
        <f>E50</f>
        <v>1</v>
      </c>
      <c r="F48" s="202">
        <f t="shared" ref="F48:T48" si="48">F50</f>
        <v>1</v>
      </c>
      <c r="G48" s="202">
        <f t="shared" si="48"/>
        <v>1</v>
      </c>
      <c r="H48" s="202">
        <f t="shared" si="48"/>
        <v>1</v>
      </c>
      <c r="I48" s="202">
        <f t="shared" si="48"/>
        <v>1</v>
      </c>
      <c r="J48" s="202">
        <f t="shared" si="48"/>
        <v>1</v>
      </c>
      <c r="K48" s="202">
        <f t="shared" si="48"/>
        <v>1</v>
      </c>
      <c r="L48" s="202">
        <f t="shared" si="48"/>
        <v>1</v>
      </c>
      <c r="M48" s="202">
        <f t="shared" si="48"/>
        <v>1</v>
      </c>
      <c r="N48" s="202">
        <f t="shared" si="48"/>
        <v>1</v>
      </c>
      <c r="O48" s="202">
        <f t="shared" si="48"/>
        <v>1</v>
      </c>
      <c r="P48" s="202">
        <f t="shared" si="48"/>
        <v>1</v>
      </c>
      <c r="Q48" s="202">
        <f t="shared" si="48"/>
        <v>1.5</v>
      </c>
      <c r="R48" s="202">
        <f t="shared" si="48"/>
        <v>1.5</v>
      </c>
      <c r="S48" s="202">
        <f t="shared" si="48"/>
        <v>1.5</v>
      </c>
      <c r="T48" s="202">
        <f t="shared" si="48"/>
        <v>1.5</v>
      </c>
      <c r="U48" s="202">
        <v>0</v>
      </c>
      <c r="V48" s="202">
        <f t="shared" si="26"/>
        <v>18</v>
      </c>
      <c r="W48" s="177">
        <v>0</v>
      </c>
      <c r="X48" s="177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0</v>
      </c>
      <c r="AN48" s="202">
        <v>0</v>
      </c>
      <c r="AO48" s="202">
        <v>0</v>
      </c>
      <c r="AP48" s="202">
        <v>0</v>
      </c>
      <c r="AQ48" s="202">
        <v>0</v>
      </c>
      <c r="AR48" s="202">
        <v>0</v>
      </c>
      <c r="AS48" s="202">
        <v>0</v>
      </c>
      <c r="AT48" s="202">
        <v>0</v>
      </c>
      <c r="AU48" s="202">
        <v>0</v>
      </c>
      <c r="AV48" s="177">
        <v>0</v>
      </c>
      <c r="AW48" s="202">
        <f t="shared" si="17"/>
        <v>0</v>
      </c>
      <c r="AX48" s="177">
        <v>0</v>
      </c>
      <c r="AY48" s="177">
        <v>0</v>
      </c>
      <c r="AZ48" s="177">
        <v>0</v>
      </c>
      <c r="BA48" s="177">
        <v>0</v>
      </c>
      <c r="BB48" s="177">
        <v>0</v>
      </c>
      <c r="BC48" s="177">
        <v>0</v>
      </c>
      <c r="BD48" s="177">
        <v>0</v>
      </c>
      <c r="BE48" s="177">
        <v>0</v>
      </c>
      <c r="BF48" s="177">
        <v>0</v>
      </c>
      <c r="BG48" s="202">
        <f t="shared" si="6"/>
        <v>18</v>
      </c>
    </row>
    <row r="49" spans="1:59" s="1" customFormat="1" x14ac:dyDescent="0.25">
      <c r="A49" s="306"/>
      <c r="B49" s="337" t="s">
        <v>248</v>
      </c>
      <c r="C49" s="338" t="s">
        <v>246</v>
      </c>
      <c r="D49" s="77" t="s">
        <v>58</v>
      </c>
      <c r="E49" s="55">
        <v>2</v>
      </c>
      <c r="F49" s="55">
        <v>2</v>
      </c>
      <c r="G49" s="55">
        <v>2</v>
      </c>
      <c r="H49" s="55">
        <v>2</v>
      </c>
      <c r="I49" s="55">
        <v>2</v>
      </c>
      <c r="J49" s="55">
        <v>2</v>
      </c>
      <c r="K49" s="55">
        <v>2</v>
      </c>
      <c r="L49" s="55">
        <v>2</v>
      </c>
      <c r="M49" s="55">
        <v>2</v>
      </c>
      <c r="N49" s="55">
        <v>2</v>
      </c>
      <c r="O49" s="55">
        <v>2</v>
      </c>
      <c r="P49" s="55">
        <v>2</v>
      </c>
      <c r="Q49" s="55">
        <v>3</v>
      </c>
      <c r="R49" s="55">
        <v>3</v>
      </c>
      <c r="S49" s="55">
        <v>3</v>
      </c>
      <c r="T49" s="55">
        <v>3</v>
      </c>
      <c r="U49" s="91">
        <v>0</v>
      </c>
      <c r="V49" s="78">
        <f t="shared" si="26"/>
        <v>36</v>
      </c>
      <c r="W49" s="27">
        <v>0</v>
      </c>
      <c r="X49" s="27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91">
        <v>0</v>
      </c>
      <c r="AW49" s="78">
        <f t="shared" si="17"/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78">
        <f t="shared" si="6"/>
        <v>36</v>
      </c>
    </row>
    <row r="50" spans="1:59" s="1" customFormat="1" x14ac:dyDescent="0.25">
      <c r="A50" s="306"/>
      <c r="B50" s="337"/>
      <c r="C50" s="339"/>
      <c r="D50" s="77" t="s">
        <v>59</v>
      </c>
      <c r="E50" s="131">
        <v>1</v>
      </c>
      <c r="F50" s="131">
        <v>1</v>
      </c>
      <c r="G50" s="131">
        <v>1</v>
      </c>
      <c r="H50" s="131">
        <v>1</v>
      </c>
      <c r="I50" s="131">
        <v>1</v>
      </c>
      <c r="J50" s="131">
        <v>1</v>
      </c>
      <c r="K50" s="131">
        <v>1</v>
      </c>
      <c r="L50" s="131">
        <v>1</v>
      </c>
      <c r="M50" s="131">
        <v>1</v>
      </c>
      <c r="N50" s="131">
        <v>1</v>
      </c>
      <c r="O50" s="131">
        <v>1</v>
      </c>
      <c r="P50" s="131">
        <v>1</v>
      </c>
      <c r="Q50" s="131">
        <v>1.5</v>
      </c>
      <c r="R50" s="131">
        <v>1.5</v>
      </c>
      <c r="S50" s="131">
        <v>1.5</v>
      </c>
      <c r="T50" s="131">
        <v>1.5</v>
      </c>
      <c r="U50" s="91">
        <v>0</v>
      </c>
      <c r="V50" s="78">
        <f t="shared" si="26"/>
        <v>18</v>
      </c>
      <c r="W50" s="27">
        <v>0</v>
      </c>
      <c r="X50" s="27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1">
        <v>0</v>
      </c>
      <c r="AO50" s="131">
        <v>0</v>
      </c>
      <c r="AP50" s="131">
        <v>0</v>
      </c>
      <c r="AQ50" s="131">
        <v>0</v>
      </c>
      <c r="AR50" s="131">
        <v>0</v>
      </c>
      <c r="AS50" s="131">
        <v>0</v>
      </c>
      <c r="AT50" s="131">
        <v>0</v>
      </c>
      <c r="AU50" s="131">
        <v>0</v>
      </c>
      <c r="AV50" s="91">
        <v>0</v>
      </c>
      <c r="AW50" s="78">
        <f t="shared" si="17"/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78">
        <f t="shared" si="6"/>
        <v>18</v>
      </c>
    </row>
    <row r="51" spans="1:59" s="1" customFormat="1" x14ac:dyDescent="0.25">
      <c r="A51" s="306"/>
      <c r="B51" s="310" t="s">
        <v>81</v>
      </c>
      <c r="C51" s="333" t="s">
        <v>82</v>
      </c>
      <c r="D51" s="177" t="s">
        <v>58</v>
      </c>
      <c r="E51" s="202">
        <f>E53</f>
        <v>4</v>
      </c>
      <c r="F51" s="202">
        <f t="shared" ref="F51:T51" si="49">F53</f>
        <v>4</v>
      </c>
      <c r="G51" s="202">
        <f t="shared" si="49"/>
        <v>4</v>
      </c>
      <c r="H51" s="202">
        <f t="shared" si="49"/>
        <v>4</v>
      </c>
      <c r="I51" s="202">
        <f t="shared" si="49"/>
        <v>4</v>
      </c>
      <c r="J51" s="202">
        <f t="shared" si="49"/>
        <v>4</v>
      </c>
      <c r="K51" s="202">
        <f t="shared" si="49"/>
        <v>4</v>
      </c>
      <c r="L51" s="202">
        <f t="shared" si="49"/>
        <v>4</v>
      </c>
      <c r="M51" s="202">
        <f t="shared" si="49"/>
        <v>4</v>
      </c>
      <c r="N51" s="202">
        <f t="shared" si="49"/>
        <v>4</v>
      </c>
      <c r="O51" s="202">
        <f t="shared" si="49"/>
        <v>4</v>
      </c>
      <c r="P51" s="202">
        <f t="shared" si="49"/>
        <v>4</v>
      </c>
      <c r="Q51" s="202">
        <f t="shared" si="49"/>
        <v>4</v>
      </c>
      <c r="R51" s="202">
        <f t="shared" si="49"/>
        <v>4</v>
      </c>
      <c r="S51" s="202">
        <f t="shared" si="49"/>
        <v>4</v>
      </c>
      <c r="T51" s="202">
        <f t="shared" si="49"/>
        <v>4</v>
      </c>
      <c r="U51" s="202">
        <v>0</v>
      </c>
      <c r="V51" s="202">
        <f t="shared" si="26"/>
        <v>64</v>
      </c>
      <c r="W51" s="177">
        <v>0</v>
      </c>
      <c r="X51" s="177">
        <v>0</v>
      </c>
      <c r="Y51" s="202">
        <f>Y53</f>
        <v>7</v>
      </c>
      <c r="Z51" s="202">
        <f t="shared" ref="Z51:AU51" si="50">Z53</f>
        <v>7</v>
      </c>
      <c r="AA51" s="202">
        <f t="shared" si="50"/>
        <v>7</v>
      </c>
      <c r="AB51" s="202">
        <f t="shared" si="50"/>
        <v>7</v>
      </c>
      <c r="AC51" s="202">
        <f t="shared" si="50"/>
        <v>7</v>
      </c>
      <c r="AD51" s="202">
        <f t="shared" si="50"/>
        <v>7</v>
      </c>
      <c r="AE51" s="202">
        <f t="shared" si="50"/>
        <v>7</v>
      </c>
      <c r="AF51" s="202">
        <f t="shared" si="50"/>
        <v>7</v>
      </c>
      <c r="AG51" s="202">
        <f t="shared" si="50"/>
        <v>7</v>
      </c>
      <c r="AH51" s="202">
        <f t="shared" si="50"/>
        <v>7</v>
      </c>
      <c r="AI51" s="202">
        <f t="shared" si="50"/>
        <v>7</v>
      </c>
      <c r="AJ51" s="202">
        <f t="shared" si="50"/>
        <v>7</v>
      </c>
      <c r="AK51" s="202">
        <f t="shared" si="50"/>
        <v>7</v>
      </c>
      <c r="AL51" s="202">
        <f t="shared" si="50"/>
        <v>7</v>
      </c>
      <c r="AM51" s="202">
        <f t="shared" si="50"/>
        <v>7</v>
      </c>
      <c r="AN51" s="202">
        <f t="shared" si="50"/>
        <v>7</v>
      </c>
      <c r="AO51" s="202">
        <f t="shared" si="50"/>
        <v>7</v>
      </c>
      <c r="AP51" s="202">
        <f t="shared" si="50"/>
        <v>7</v>
      </c>
      <c r="AQ51" s="202">
        <f t="shared" si="50"/>
        <v>7</v>
      </c>
      <c r="AR51" s="202">
        <f t="shared" si="50"/>
        <v>7</v>
      </c>
      <c r="AS51" s="202">
        <f t="shared" si="50"/>
        <v>8</v>
      </c>
      <c r="AT51" s="202">
        <f t="shared" si="50"/>
        <v>8</v>
      </c>
      <c r="AU51" s="202">
        <f t="shared" si="50"/>
        <v>8</v>
      </c>
      <c r="AV51" s="177">
        <v>0</v>
      </c>
      <c r="AW51" s="202">
        <f t="shared" si="17"/>
        <v>164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202">
        <f t="shared" si="6"/>
        <v>228</v>
      </c>
    </row>
    <row r="52" spans="1:59" s="1" customFormat="1" x14ac:dyDescent="0.25">
      <c r="A52" s="306"/>
      <c r="B52" s="310"/>
      <c r="C52" s="334"/>
      <c r="D52" s="177" t="s">
        <v>59</v>
      </c>
      <c r="E52" s="202">
        <f>E54</f>
        <v>2</v>
      </c>
      <c r="F52" s="202">
        <f t="shared" ref="F52:T52" si="51">F54</f>
        <v>2</v>
      </c>
      <c r="G52" s="202">
        <f t="shared" si="51"/>
        <v>2</v>
      </c>
      <c r="H52" s="202">
        <f t="shared" si="51"/>
        <v>2</v>
      </c>
      <c r="I52" s="202">
        <f t="shared" si="51"/>
        <v>2</v>
      </c>
      <c r="J52" s="202">
        <f t="shared" si="51"/>
        <v>2</v>
      </c>
      <c r="K52" s="202">
        <f t="shared" si="51"/>
        <v>2</v>
      </c>
      <c r="L52" s="202">
        <f t="shared" si="51"/>
        <v>2</v>
      </c>
      <c r="M52" s="202">
        <f t="shared" si="51"/>
        <v>2</v>
      </c>
      <c r="N52" s="202">
        <f t="shared" si="51"/>
        <v>2</v>
      </c>
      <c r="O52" s="202">
        <f t="shared" si="51"/>
        <v>2</v>
      </c>
      <c r="P52" s="202">
        <f t="shared" si="51"/>
        <v>2</v>
      </c>
      <c r="Q52" s="202">
        <f t="shared" si="51"/>
        <v>2</v>
      </c>
      <c r="R52" s="202">
        <f t="shared" si="51"/>
        <v>2</v>
      </c>
      <c r="S52" s="202">
        <f t="shared" si="51"/>
        <v>2</v>
      </c>
      <c r="T52" s="202">
        <f t="shared" si="51"/>
        <v>2</v>
      </c>
      <c r="U52" s="202">
        <v>0</v>
      </c>
      <c r="V52" s="202">
        <f t="shared" si="26"/>
        <v>32</v>
      </c>
      <c r="W52" s="177">
        <v>0</v>
      </c>
      <c r="X52" s="177">
        <v>0</v>
      </c>
      <c r="Y52" s="202">
        <f>Y54</f>
        <v>3.5</v>
      </c>
      <c r="Z52" s="202">
        <f t="shared" ref="Z52:AU52" si="52">Z54</f>
        <v>3.5</v>
      </c>
      <c r="AA52" s="202">
        <f t="shared" si="52"/>
        <v>3.5</v>
      </c>
      <c r="AB52" s="202">
        <f t="shared" si="52"/>
        <v>3.5</v>
      </c>
      <c r="AC52" s="202">
        <f t="shared" si="52"/>
        <v>3.5</v>
      </c>
      <c r="AD52" s="202">
        <f t="shared" si="52"/>
        <v>3.5</v>
      </c>
      <c r="AE52" s="202">
        <f t="shared" si="52"/>
        <v>3.5</v>
      </c>
      <c r="AF52" s="202">
        <f t="shared" si="52"/>
        <v>3.5</v>
      </c>
      <c r="AG52" s="202">
        <f t="shared" si="52"/>
        <v>3.5</v>
      </c>
      <c r="AH52" s="202">
        <f t="shared" si="52"/>
        <v>3.5</v>
      </c>
      <c r="AI52" s="202">
        <f t="shared" si="52"/>
        <v>3.5</v>
      </c>
      <c r="AJ52" s="202">
        <f t="shared" si="52"/>
        <v>3.5</v>
      </c>
      <c r="AK52" s="202">
        <f t="shared" si="52"/>
        <v>3.5</v>
      </c>
      <c r="AL52" s="202">
        <f t="shared" si="52"/>
        <v>3.5</v>
      </c>
      <c r="AM52" s="202">
        <f t="shared" si="52"/>
        <v>3.5</v>
      </c>
      <c r="AN52" s="202">
        <f t="shared" si="52"/>
        <v>3.5</v>
      </c>
      <c r="AO52" s="202">
        <f t="shared" si="52"/>
        <v>3.5</v>
      </c>
      <c r="AP52" s="202">
        <f t="shared" si="52"/>
        <v>3.5</v>
      </c>
      <c r="AQ52" s="202">
        <f t="shared" si="52"/>
        <v>3.5</v>
      </c>
      <c r="AR52" s="202">
        <f t="shared" si="52"/>
        <v>3.5</v>
      </c>
      <c r="AS52" s="202">
        <f t="shared" si="52"/>
        <v>4</v>
      </c>
      <c r="AT52" s="202">
        <f t="shared" si="52"/>
        <v>4</v>
      </c>
      <c r="AU52" s="202">
        <f t="shared" si="52"/>
        <v>4</v>
      </c>
      <c r="AV52" s="177">
        <v>0</v>
      </c>
      <c r="AW52" s="202">
        <f t="shared" si="17"/>
        <v>82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202">
        <f t="shared" si="6"/>
        <v>114</v>
      </c>
    </row>
    <row r="53" spans="1:59" s="1" customFormat="1" x14ac:dyDescent="0.25">
      <c r="A53" s="306"/>
      <c r="B53" s="308" t="s">
        <v>83</v>
      </c>
      <c r="C53" s="331" t="s">
        <v>84</v>
      </c>
      <c r="D53" s="77" t="s">
        <v>58</v>
      </c>
      <c r="E53" s="8">
        <f>E55</f>
        <v>4</v>
      </c>
      <c r="F53" s="8">
        <f t="shared" ref="F53:T53" si="53">F55</f>
        <v>4</v>
      </c>
      <c r="G53" s="8">
        <f t="shared" si="53"/>
        <v>4</v>
      </c>
      <c r="H53" s="8">
        <f t="shared" si="53"/>
        <v>4</v>
      </c>
      <c r="I53" s="8">
        <f t="shared" si="53"/>
        <v>4</v>
      </c>
      <c r="J53" s="8">
        <f t="shared" si="53"/>
        <v>4</v>
      </c>
      <c r="K53" s="8">
        <f t="shared" si="53"/>
        <v>4</v>
      </c>
      <c r="L53" s="8">
        <f t="shared" si="53"/>
        <v>4</v>
      </c>
      <c r="M53" s="8">
        <f t="shared" si="53"/>
        <v>4</v>
      </c>
      <c r="N53" s="8">
        <f t="shared" si="53"/>
        <v>4</v>
      </c>
      <c r="O53" s="8">
        <f t="shared" si="53"/>
        <v>4</v>
      </c>
      <c r="P53" s="8">
        <f t="shared" si="53"/>
        <v>4</v>
      </c>
      <c r="Q53" s="8">
        <f t="shared" si="53"/>
        <v>4</v>
      </c>
      <c r="R53" s="8">
        <f t="shared" si="53"/>
        <v>4</v>
      </c>
      <c r="S53" s="8">
        <f t="shared" si="53"/>
        <v>4</v>
      </c>
      <c r="T53" s="8">
        <f t="shared" si="53"/>
        <v>4</v>
      </c>
      <c r="U53" s="8">
        <v>0</v>
      </c>
      <c r="V53" s="78">
        <f t="shared" si="26"/>
        <v>64</v>
      </c>
      <c r="W53" s="29">
        <v>0</v>
      </c>
      <c r="X53" s="29">
        <v>0</v>
      </c>
      <c r="Y53" s="8">
        <f>Y57+Y59+Y61</f>
        <v>7</v>
      </c>
      <c r="Z53" s="167">
        <f t="shared" ref="Z53:AU53" si="54">Z57+Z59+Z61</f>
        <v>7</v>
      </c>
      <c r="AA53" s="167">
        <f t="shared" si="54"/>
        <v>7</v>
      </c>
      <c r="AB53" s="167">
        <f t="shared" si="54"/>
        <v>7</v>
      </c>
      <c r="AC53" s="167">
        <f t="shared" si="54"/>
        <v>7</v>
      </c>
      <c r="AD53" s="167">
        <f t="shared" si="54"/>
        <v>7</v>
      </c>
      <c r="AE53" s="167">
        <f t="shared" si="54"/>
        <v>7</v>
      </c>
      <c r="AF53" s="167">
        <f t="shared" si="54"/>
        <v>7</v>
      </c>
      <c r="AG53" s="167">
        <f t="shared" si="54"/>
        <v>7</v>
      </c>
      <c r="AH53" s="167">
        <f t="shared" si="54"/>
        <v>7</v>
      </c>
      <c r="AI53" s="167">
        <f t="shared" si="54"/>
        <v>7</v>
      </c>
      <c r="AJ53" s="167">
        <f t="shared" si="54"/>
        <v>7</v>
      </c>
      <c r="AK53" s="167">
        <f t="shared" si="54"/>
        <v>7</v>
      </c>
      <c r="AL53" s="167">
        <f t="shared" si="54"/>
        <v>7</v>
      </c>
      <c r="AM53" s="167">
        <f t="shared" si="54"/>
        <v>7</v>
      </c>
      <c r="AN53" s="167">
        <f t="shared" si="54"/>
        <v>7</v>
      </c>
      <c r="AO53" s="167">
        <f t="shared" si="54"/>
        <v>7</v>
      </c>
      <c r="AP53" s="167">
        <f t="shared" si="54"/>
        <v>7</v>
      </c>
      <c r="AQ53" s="167">
        <f t="shared" si="54"/>
        <v>7</v>
      </c>
      <c r="AR53" s="167">
        <f t="shared" si="54"/>
        <v>7</v>
      </c>
      <c r="AS53" s="167">
        <f t="shared" si="54"/>
        <v>8</v>
      </c>
      <c r="AT53" s="167">
        <f t="shared" si="54"/>
        <v>8</v>
      </c>
      <c r="AU53" s="167">
        <f t="shared" si="54"/>
        <v>8</v>
      </c>
      <c r="AV53" s="29">
        <v>0</v>
      </c>
      <c r="AW53" s="78">
        <f t="shared" si="17"/>
        <v>164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78">
        <f t="shared" si="6"/>
        <v>228</v>
      </c>
    </row>
    <row r="54" spans="1:59" s="1" customFormat="1" x14ac:dyDescent="0.25">
      <c r="A54" s="306"/>
      <c r="B54" s="308"/>
      <c r="C54" s="332"/>
      <c r="D54" s="77" t="s">
        <v>59</v>
      </c>
      <c r="E54" s="8">
        <f>E56</f>
        <v>2</v>
      </c>
      <c r="F54" s="8">
        <f t="shared" ref="F54:T54" si="55">F56</f>
        <v>2</v>
      </c>
      <c r="G54" s="8">
        <f t="shared" si="55"/>
        <v>2</v>
      </c>
      <c r="H54" s="8">
        <f t="shared" si="55"/>
        <v>2</v>
      </c>
      <c r="I54" s="8">
        <f t="shared" si="55"/>
        <v>2</v>
      </c>
      <c r="J54" s="8">
        <f t="shared" si="55"/>
        <v>2</v>
      </c>
      <c r="K54" s="8">
        <f t="shared" si="55"/>
        <v>2</v>
      </c>
      <c r="L54" s="8">
        <f t="shared" si="55"/>
        <v>2</v>
      </c>
      <c r="M54" s="8">
        <f t="shared" si="55"/>
        <v>2</v>
      </c>
      <c r="N54" s="8">
        <f t="shared" si="55"/>
        <v>2</v>
      </c>
      <c r="O54" s="8">
        <f t="shared" si="55"/>
        <v>2</v>
      </c>
      <c r="P54" s="8">
        <f t="shared" si="55"/>
        <v>2</v>
      </c>
      <c r="Q54" s="8">
        <f t="shared" si="55"/>
        <v>2</v>
      </c>
      <c r="R54" s="8">
        <f t="shared" si="55"/>
        <v>2</v>
      </c>
      <c r="S54" s="8">
        <f t="shared" si="55"/>
        <v>2</v>
      </c>
      <c r="T54" s="8">
        <f t="shared" si="55"/>
        <v>2</v>
      </c>
      <c r="U54" s="8">
        <v>0</v>
      </c>
      <c r="V54" s="78">
        <f t="shared" si="26"/>
        <v>32</v>
      </c>
      <c r="W54" s="29">
        <v>0</v>
      </c>
      <c r="X54" s="29">
        <v>0</v>
      </c>
      <c r="Y54" s="8">
        <f>Y58+Y60+Y62</f>
        <v>3.5</v>
      </c>
      <c r="Z54" s="167">
        <f t="shared" ref="Z54:AU54" si="56">Z58+Z60+Z62</f>
        <v>3.5</v>
      </c>
      <c r="AA54" s="167">
        <f t="shared" si="56"/>
        <v>3.5</v>
      </c>
      <c r="AB54" s="167">
        <f t="shared" si="56"/>
        <v>3.5</v>
      </c>
      <c r="AC54" s="167">
        <f t="shared" si="56"/>
        <v>3.5</v>
      </c>
      <c r="AD54" s="167">
        <f t="shared" si="56"/>
        <v>3.5</v>
      </c>
      <c r="AE54" s="167">
        <f t="shared" si="56"/>
        <v>3.5</v>
      </c>
      <c r="AF54" s="167">
        <f t="shared" si="56"/>
        <v>3.5</v>
      </c>
      <c r="AG54" s="167">
        <f t="shared" si="56"/>
        <v>3.5</v>
      </c>
      <c r="AH54" s="167">
        <f t="shared" si="56"/>
        <v>3.5</v>
      </c>
      <c r="AI54" s="167">
        <f t="shared" si="56"/>
        <v>3.5</v>
      </c>
      <c r="AJ54" s="167">
        <f t="shared" si="56"/>
        <v>3.5</v>
      </c>
      <c r="AK54" s="167">
        <f t="shared" si="56"/>
        <v>3.5</v>
      </c>
      <c r="AL54" s="167">
        <f t="shared" si="56"/>
        <v>3.5</v>
      </c>
      <c r="AM54" s="167">
        <f t="shared" si="56"/>
        <v>3.5</v>
      </c>
      <c r="AN54" s="167">
        <f t="shared" si="56"/>
        <v>3.5</v>
      </c>
      <c r="AO54" s="167">
        <f t="shared" si="56"/>
        <v>3.5</v>
      </c>
      <c r="AP54" s="167">
        <f t="shared" si="56"/>
        <v>3.5</v>
      </c>
      <c r="AQ54" s="167">
        <f t="shared" si="56"/>
        <v>3.5</v>
      </c>
      <c r="AR54" s="167">
        <f t="shared" si="56"/>
        <v>3.5</v>
      </c>
      <c r="AS54" s="167">
        <f t="shared" si="56"/>
        <v>4</v>
      </c>
      <c r="AT54" s="167">
        <f t="shared" si="56"/>
        <v>4</v>
      </c>
      <c r="AU54" s="167">
        <f t="shared" si="56"/>
        <v>4</v>
      </c>
      <c r="AV54" s="29">
        <v>0</v>
      </c>
      <c r="AW54" s="78">
        <f t="shared" si="17"/>
        <v>82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78">
        <f t="shared" si="6"/>
        <v>114</v>
      </c>
    </row>
    <row r="55" spans="1:59" s="1" customFormat="1" x14ac:dyDescent="0.25">
      <c r="A55" s="306"/>
      <c r="B55" s="315" t="s">
        <v>85</v>
      </c>
      <c r="C55" s="298" t="s">
        <v>182</v>
      </c>
      <c r="D55" s="77" t="s">
        <v>58</v>
      </c>
      <c r="E55" s="55">
        <v>4</v>
      </c>
      <c r="F55" s="55">
        <v>4</v>
      </c>
      <c r="G55" s="55">
        <v>4</v>
      </c>
      <c r="H55" s="55">
        <v>4</v>
      </c>
      <c r="I55" s="55">
        <v>4</v>
      </c>
      <c r="J55" s="55">
        <v>4</v>
      </c>
      <c r="K55" s="55">
        <v>4</v>
      </c>
      <c r="L55" s="55">
        <v>4</v>
      </c>
      <c r="M55" s="55">
        <v>4</v>
      </c>
      <c r="N55" s="55">
        <v>4</v>
      </c>
      <c r="O55" s="55">
        <v>4</v>
      </c>
      <c r="P55" s="55">
        <v>4</v>
      </c>
      <c r="Q55" s="55">
        <v>4</v>
      </c>
      <c r="R55" s="55">
        <v>4</v>
      </c>
      <c r="S55" s="55">
        <v>4</v>
      </c>
      <c r="T55" s="55">
        <v>4</v>
      </c>
      <c r="U55" s="91">
        <v>0</v>
      </c>
      <c r="V55" s="78">
        <f t="shared" si="26"/>
        <v>64</v>
      </c>
      <c r="W55" s="27">
        <v>0</v>
      </c>
      <c r="X55" s="27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91">
        <v>0</v>
      </c>
      <c r="AW55" s="78">
        <f t="shared" si="17"/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78">
        <f t="shared" si="6"/>
        <v>64</v>
      </c>
    </row>
    <row r="56" spans="1:59" s="1" customFormat="1" x14ac:dyDescent="0.25">
      <c r="A56" s="306"/>
      <c r="B56" s="315"/>
      <c r="C56" s="299"/>
      <c r="D56" s="77" t="s">
        <v>59</v>
      </c>
      <c r="E56" s="131">
        <f>E55/2</f>
        <v>2</v>
      </c>
      <c r="F56" s="131">
        <f t="shared" ref="F56:T56" si="57">F55/2</f>
        <v>2</v>
      </c>
      <c r="G56" s="131">
        <f t="shared" si="57"/>
        <v>2</v>
      </c>
      <c r="H56" s="131">
        <f t="shared" si="57"/>
        <v>2</v>
      </c>
      <c r="I56" s="131">
        <f t="shared" si="57"/>
        <v>2</v>
      </c>
      <c r="J56" s="131">
        <f t="shared" si="57"/>
        <v>2</v>
      </c>
      <c r="K56" s="131">
        <f t="shared" si="57"/>
        <v>2</v>
      </c>
      <c r="L56" s="131">
        <f t="shared" si="57"/>
        <v>2</v>
      </c>
      <c r="M56" s="131">
        <f t="shared" si="57"/>
        <v>2</v>
      </c>
      <c r="N56" s="131">
        <f t="shared" si="57"/>
        <v>2</v>
      </c>
      <c r="O56" s="131">
        <f t="shared" si="57"/>
        <v>2</v>
      </c>
      <c r="P56" s="131">
        <f t="shared" si="57"/>
        <v>2</v>
      </c>
      <c r="Q56" s="131">
        <f t="shared" si="57"/>
        <v>2</v>
      </c>
      <c r="R56" s="131">
        <f t="shared" si="57"/>
        <v>2</v>
      </c>
      <c r="S56" s="131">
        <f t="shared" si="57"/>
        <v>2</v>
      </c>
      <c r="T56" s="131">
        <f t="shared" si="57"/>
        <v>2</v>
      </c>
      <c r="U56" s="91">
        <v>0</v>
      </c>
      <c r="V56" s="78">
        <f t="shared" si="26"/>
        <v>32</v>
      </c>
      <c r="W56" s="27">
        <v>0</v>
      </c>
      <c r="X56" s="27">
        <v>0</v>
      </c>
      <c r="Y56" s="131">
        <f>Y55/2</f>
        <v>0</v>
      </c>
      <c r="Z56" s="131">
        <f t="shared" ref="Z56:AU56" si="58">Z55/2</f>
        <v>0</v>
      </c>
      <c r="AA56" s="131">
        <f t="shared" si="58"/>
        <v>0</v>
      </c>
      <c r="AB56" s="131">
        <f t="shared" si="58"/>
        <v>0</v>
      </c>
      <c r="AC56" s="131">
        <f t="shared" si="58"/>
        <v>0</v>
      </c>
      <c r="AD56" s="131">
        <f t="shared" si="58"/>
        <v>0</v>
      </c>
      <c r="AE56" s="131">
        <f t="shared" si="58"/>
        <v>0</v>
      </c>
      <c r="AF56" s="131">
        <f t="shared" si="58"/>
        <v>0</v>
      </c>
      <c r="AG56" s="131">
        <f t="shared" si="58"/>
        <v>0</v>
      </c>
      <c r="AH56" s="131">
        <f t="shared" si="58"/>
        <v>0</v>
      </c>
      <c r="AI56" s="131">
        <f t="shared" si="58"/>
        <v>0</v>
      </c>
      <c r="AJ56" s="131">
        <f t="shared" si="58"/>
        <v>0</v>
      </c>
      <c r="AK56" s="131">
        <f t="shared" si="58"/>
        <v>0</v>
      </c>
      <c r="AL56" s="131">
        <f t="shared" si="58"/>
        <v>0</v>
      </c>
      <c r="AM56" s="131">
        <f t="shared" si="58"/>
        <v>0</v>
      </c>
      <c r="AN56" s="131">
        <f t="shared" si="58"/>
        <v>0</v>
      </c>
      <c r="AO56" s="131">
        <f t="shared" si="58"/>
        <v>0</v>
      </c>
      <c r="AP56" s="131">
        <f t="shared" si="58"/>
        <v>0</v>
      </c>
      <c r="AQ56" s="131">
        <f t="shared" si="58"/>
        <v>0</v>
      </c>
      <c r="AR56" s="131">
        <f t="shared" si="58"/>
        <v>0</v>
      </c>
      <c r="AS56" s="131">
        <f t="shared" si="58"/>
        <v>0</v>
      </c>
      <c r="AT56" s="131">
        <f t="shared" si="58"/>
        <v>0</v>
      </c>
      <c r="AU56" s="131">
        <f t="shared" si="58"/>
        <v>0</v>
      </c>
      <c r="AV56" s="91">
        <v>0</v>
      </c>
      <c r="AW56" s="78">
        <f t="shared" si="17"/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78">
        <f t="shared" si="6"/>
        <v>32</v>
      </c>
    </row>
    <row r="57" spans="1:59" s="1" customFormat="1" x14ac:dyDescent="0.25">
      <c r="A57" s="306"/>
      <c r="B57" s="296" t="s">
        <v>86</v>
      </c>
      <c r="C57" s="303" t="s">
        <v>183</v>
      </c>
      <c r="D57" s="77" t="s">
        <v>58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91">
        <v>0</v>
      </c>
      <c r="V57" s="78">
        <f t="shared" si="26"/>
        <v>0</v>
      </c>
      <c r="W57" s="27">
        <v>0</v>
      </c>
      <c r="X57" s="27">
        <v>0</v>
      </c>
      <c r="Y57" s="55">
        <v>2</v>
      </c>
      <c r="Z57" s="55">
        <v>2</v>
      </c>
      <c r="AA57" s="55">
        <v>2</v>
      </c>
      <c r="AB57" s="55">
        <v>2</v>
      </c>
      <c r="AC57" s="55">
        <v>2</v>
      </c>
      <c r="AD57" s="55">
        <v>2</v>
      </c>
      <c r="AE57" s="55">
        <v>2</v>
      </c>
      <c r="AF57" s="55">
        <v>2</v>
      </c>
      <c r="AG57" s="55">
        <v>2</v>
      </c>
      <c r="AH57" s="55">
        <v>2</v>
      </c>
      <c r="AI57" s="55">
        <v>2</v>
      </c>
      <c r="AJ57" s="55">
        <v>2</v>
      </c>
      <c r="AK57" s="55">
        <v>2</v>
      </c>
      <c r="AL57" s="55">
        <v>2</v>
      </c>
      <c r="AM57" s="55">
        <v>2</v>
      </c>
      <c r="AN57" s="55">
        <v>2</v>
      </c>
      <c r="AO57" s="55">
        <v>2</v>
      </c>
      <c r="AP57" s="55">
        <v>2</v>
      </c>
      <c r="AQ57" s="55">
        <v>2</v>
      </c>
      <c r="AR57" s="55">
        <v>2</v>
      </c>
      <c r="AS57" s="55">
        <v>2</v>
      </c>
      <c r="AT57" s="55">
        <v>2</v>
      </c>
      <c r="AU57" s="55">
        <v>2</v>
      </c>
      <c r="AV57" s="91">
        <v>0</v>
      </c>
      <c r="AW57" s="78">
        <f t="shared" si="17"/>
        <v>46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78">
        <f t="shared" si="6"/>
        <v>46</v>
      </c>
    </row>
    <row r="58" spans="1:59" s="1" customFormat="1" x14ac:dyDescent="0.25">
      <c r="A58" s="306"/>
      <c r="B58" s="297"/>
      <c r="C58" s="304"/>
      <c r="D58" s="77" t="s">
        <v>59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91">
        <v>0</v>
      </c>
      <c r="V58" s="78">
        <f t="shared" si="26"/>
        <v>0</v>
      </c>
      <c r="W58" s="27">
        <v>0</v>
      </c>
      <c r="X58" s="27">
        <v>0</v>
      </c>
      <c r="Y58" s="131">
        <v>1</v>
      </c>
      <c r="Z58" s="131">
        <v>1</v>
      </c>
      <c r="AA58" s="131">
        <v>1</v>
      </c>
      <c r="AB58" s="131">
        <v>1</v>
      </c>
      <c r="AC58" s="131">
        <v>1</v>
      </c>
      <c r="AD58" s="131">
        <v>1</v>
      </c>
      <c r="AE58" s="131">
        <v>1</v>
      </c>
      <c r="AF58" s="131">
        <v>1</v>
      </c>
      <c r="AG58" s="131">
        <v>1</v>
      </c>
      <c r="AH58" s="131">
        <v>1</v>
      </c>
      <c r="AI58" s="131">
        <v>1</v>
      </c>
      <c r="AJ58" s="131">
        <v>1</v>
      </c>
      <c r="AK58" s="131">
        <v>1</v>
      </c>
      <c r="AL58" s="131">
        <v>1</v>
      </c>
      <c r="AM58" s="131">
        <v>1</v>
      </c>
      <c r="AN58" s="131">
        <v>1</v>
      </c>
      <c r="AO58" s="131">
        <v>1</v>
      </c>
      <c r="AP58" s="131">
        <v>1</v>
      </c>
      <c r="AQ58" s="131">
        <v>1</v>
      </c>
      <c r="AR58" s="131">
        <v>1</v>
      </c>
      <c r="AS58" s="131">
        <v>1</v>
      </c>
      <c r="AT58" s="131">
        <v>1</v>
      </c>
      <c r="AU58" s="131">
        <v>1</v>
      </c>
      <c r="AV58" s="91">
        <v>0</v>
      </c>
      <c r="AW58" s="78">
        <f t="shared" si="17"/>
        <v>23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78">
        <f t="shared" si="6"/>
        <v>23</v>
      </c>
    </row>
    <row r="59" spans="1:59" s="1" customFormat="1" x14ac:dyDescent="0.25">
      <c r="A59" s="306"/>
      <c r="B59" s="296" t="s">
        <v>87</v>
      </c>
      <c r="C59" s="303" t="s">
        <v>184</v>
      </c>
      <c r="D59" s="145" t="s">
        <v>58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91">
        <v>0</v>
      </c>
      <c r="V59" s="163">
        <f t="shared" si="26"/>
        <v>0</v>
      </c>
      <c r="W59" s="27">
        <v>0</v>
      </c>
      <c r="X59" s="27">
        <v>0</v>
      </c>
      <c r="Y59" s="55">
        <v>2</v>
      </c>
      <c r="Z59" s="55">
        <v>2</v>
      </c>
      <c r="AA59" s="55">
        <v>2</v>
      </c>
      <c r="AB59" s="55">
        <v>2</v>
      </c>
      <c r="AC59" s="55">
        <v>2</v>
      </c>
      <c r="AD59" s="55">
        <v>2</v>
      </c>
      <c r="AE59" s="55">
        <v>2</v>
      </c>
      <c r="AF59" s="55">
        <v>2</v>
      </c>
      <c r="AG59" s="55">
        <v>2</v>
      </c>
      <c r="AH59" s="55">
        <v>2</v>
      </c>
      <c r="AI59" s="55">
        <v>2</v>
      </c>
      <c r="AJ59" s="55">
        <v>2</v>
      </c>
      <c r="AK59" s="55">
        <v>2</v>
      </c>
      <c r="AL59" s="55">
        <v>2</v>
      </c>
      <c r="AM59" s="55">
        <v>2</v>
      </c>
      <c r="AN59" s="55">
        <v>2</v>
      </c>
      <c r="AO59" s="55">
        <v>2</v>
      </c>
      <c r="AP59" s="55">
        <v>2</v>
      </c>
      <c r="AQ59" s="55">
        <v>2</v>
      </c>
      <c r="AR59" s="55">
        <v>2</v>
      </c>
      <c r="AS59" s="55">
        <v>3</v>
      </c>
      <c r="AT59" s="55">
        <v>3</v>
      </c>
      <c r="AU59" s="55">
        <v>3</v>
      </c>
      <c r="AV59" s="91">
        <v>0</v>
      </c>
      <c r="AW59" s="163">
        <f t="shared" si="17"/>
        <v>49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01">
        <f t="shared" si="6"/>
        <v>49</v>
      </c>
    </row>
    <row r="60" spans="1:59" s="1" customFormat="1" x14ac:dyDescent="0.25">
      <c r="A60" s="306"/>
      <c r="B60" s="297"/>
      <c r="C60" s="304"/>
      <c r="D60" s="145" t="s">
        <v>59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91">
        <v>0</v>
      </c>
      <c r="V60" s="163">
        <f t="shared" si="26"/>
        <v>0</v>
      </c>
      <c r="W60" s="27">
        <v>0</v>
      </c>
      <c r="X60" s="27">
        <v>0</v>
      </c>
      <c r="Y60" s="131">
        <f>Y59/2</f>
        <v>1</v>
      </c>
      <c r="Z60" s="131">
        <f t="shared" ref="Z60:AQ60" si="59">Z59/2</f>
        <v>1</v>
      </c>
      <c r="AA60" s="131">
        <f t="shared" si="59"/>
        <v>1</v>
      </c>
      <c r="AB60" s="131">
        <f t="shared" si="59"/>
        <v>1</v>
      </c>
      <c r="AC60" s="131">
        <f t="shared" si="59"/>
        <v>1</v>
      </c>
      <c r="AD60" s="131">
        <f t="shared" si="59"/>
        <v>1</v>
      </c>
      <c r="AE60" s="131">
        <f t="shared" si="59"/>
        <v>1</v>
      </c>
      <c r="AF60" s="131">
        <f t="shared" si="59"/>
        <v>1</v>
      </c>
      <c r="AG60" s="131">
        <f t="shared" si="59"/>
        <v>1</v>
      </c>
      <c r="AH60" s="131">
        <f t="shared" si="59"/>
        <v>1</v>
      </c>
      <c r="AI60" s="131">
        <f t="shared" si="59"/>
        <v>1</v>
      </c>
      <c r="AJ60" s="131">
        <f t="shared" si="59"/>
        <v>1</v>
      </c>
      <c r="AK60" s="131">
        <f t="shared" si="59"/>
        <v>1</v>
      </c>
      <c r="AL60" s="131">
        <f t="shared" si="59"/>
        <v>1</v>
      </c>
      <c r="AM60" s="131">
        <f t="shared" si="59"/>
        <v>1</v>
      </c>
      <c r="AN60" s="131">
        <f t="shared" si="59"/>
        <v>1</v>
      </c>
      <c r="AO60" s="131">
        <f t="shared" si="59"/>
        <v>1</v>
      </c>
      <c r="AP60" s="131">
        <f t="shared" si="59"/>
        <v>1</v>
      </c>
      <c r="AQ60" s="131">
        <f t="shared" si="59"/>
        <v>1</v>
      </c>
      <c r="AR60" s="131">
        <v>1</v>
      </c>
      <c r="AS60" s="131">
        <v>1.5</v>
      </c>
      <c r="AT60" s="131">
        <v>2</v>
      </c>
      <c r="AU60" s="131">
        <v>1.5</v>
      </c>
      <c r="AV60" s="91">
        <v>0</v>
      </c>
      <c r="AW60" s="163">
        <f t="shared" si="17"/>
        <v>25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01">
        <f t="shared" si="6"/>
        <v>25</v>
      </c>
    </row>
    <row r="61" spans="1:59" s="1" customFormat="1" x14ac:dyDescent="0.25">
      <c r="A61" s="306"/>
      <c r="B61" s="296" t="s">
        <v>88</v>
      </c>
      <c r="C61" s="303" t="s">
        <v>185</v>
      </c>
      <c r="D61" s="145" t="s">
        <v>58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91">
        <v>0</v>
      </c>
      <c r="V61" s="163">
        <f t="shared" si="26"/>
        <v>0</v>
      </c>
      <c r="W61" s="27">
        <v>0</v>
      </c>
      <c r="X61" s="27">
        <v>0</v>
      </c>
      <c r="Y61" s="55">
        <v>3</v>
      </c>
      <c r="Z61" s="55">
        <v>3</v>
      </c>
      <c r="AA61" s="55">
        <v>3</v>
      </c>
      <c r="AB61" s="55">
        <v>3</v>
      </c>
      <c r="AC61" s="55">
        <v>3</v>
      </c>
      <c r="AD61" s="55">
        <v>3</v>
      </c>
      <c r="AE61" s="55">
        <v>3</v>
      </c>
      <c r="AF61" s="55">
        <v>3</v>
      </c>
      <c r="AG61" s="55">
        <v>3</v>
      </c>
      <c r="AH61" s="55">
        <v>3</v>
      </c>
      <c r="AI61" s="55">
        <v>3</v>
      </c>
      <c r="AJ61" s="55">
        <v>3</v>
      </c>
      <c r="AK61" s="55">
        <v>3</v>
      </c>
      <c r="AL61" s="55">
        <v>3</v>
      </c>
      <c r="AM61" s="55">
        <v>3</v>
      </c>
      <c r="AN61" s="55">
        <v>3</v>
      </c>
      <c r="AO61" s="55">
        <v>3</v>
      </c>
      <c r="AP61" s="55">
        <v>3</v>
      </c>
      <c r="AQ61" s="55">
        <v>3</v>
      </c>
      <c r="AR61" s="55">
        <v>3</v>
      </c>
      <c r="AS61" s="55">
        <v>3</v>
      </c>
      <c r="AT61" s="55">
        <v>3</v>
      </c>
      <c r="AU61" s="55">
        <v>3</v>
      </c>
      <c r="AV61" s="91">
        <v>0</v>
      </c>
      <c r="AW61" s="163">
        <f t="shared" si="17"/>
        <v>69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01">
        <f t="shared" si="6"/>
        <v>69</v>
      </c>
    </row>
    <row r="62" spans="1:59" s="1" customFormat="1" x14ac:dyDescent="0.25">
      <c r="A62" s="306"/>
      <c r="B62" s="297"/>
      <c r="C62" s="304"/>
      <c r="D62" s="145" t="s">
        <v>59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91">
        <v>0</v>
      </c>
      <c r="V62" s="163">
        <f t="shared" si="26"/>
        <v>0</v>
      </c>
      <c r="W62" s="27">
        <v>0</v>
      </c>
      <c r="X62" s="27">
        <v>0</v>
      </c>
      <c r="Y62" s="131">
        <v>1.5</v>
      </c>
      <c r="Z62" s="131">
        <v>1.5</v>
      </c>
      <c r="AA62" s="131">
        <v>1.5</v>
      </c>
      <c r="AB62" s="131">
        <v>1.5</v>
      </c>
      <c r="AC62" s="131">
        <v>1.5</v>
      </c>
      <c r="AD62" s="131">
        <v>1.5</v>
      </c>
      <c r="AE62" s="131">
        <v>1.5</v>
      </c>
      <c r="AF62" s="131">
        <v>1.5</v>
      </c>
      <c r="AG62" s="131">
        <v>1.5</v>
      </c>
      <c r="AH62" s="131">
        <v>1.5</v>
      </c>
      <c r="AI62" s="131">
        <v>1.5</v>
      </c>
      <c r="AJ62" s="131">
        <v>1.5</v>
      </c>
      <c r="AK62" s="131">
        <v>1.5</v>
      </c>
      <c r="AL62" s="131">
        <v>1.5</v>
      </c>
      <c r="AM62" s="131">
        <v>1.5</v>
      </c>
      <c r="AN62" s="131">
        <v>1.5</v>
      </c>
      <c r="AO62" s="131">
        <v>1.5</v>
      </c>
      <c r="AP62" s="131">
        <v>1.5</v>
      </c>
      <c r="AQ62" s="131">
        <v>1.5</v>
      </c>
      <c r="AR62" s="131">
        <v>1.5</v>
      </c>
      <c r="AS62" s="131">
        <v>1.5</v>
      </c>
      <c r="AT62" s="131">
        <v>1</v>
      </c>
      <c r="AU62" s="131">
        <v>1.5</v>
      </c>
      <c r="AV62" s="91">
        <v>0</v>
      </c>
      <c r="AW62" s="163">
        <f t="shared" si="17"/>
        <v>34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01">
        <f t="shared" si="6"/>
        <v>34</v>
      </c>
    </row>
    <row r="63" spans="1:59" x14ac:dyDescent="0.25">
      <c r="A63" s="306"/>
      <c r="B63" s="133" t="s">
        <v>60</v>
      </c>
      <c r="C63" s="144"/>
      <c r="D63" s="133"/>
      <c r="E63" s="20">
        <f t="shared" ref="E63" si="60">E9+E47+E51</f>
        <v>36</v>
      </c>
      <c r="F63" s="201">
        <f t="shared" ref="F63:T63" si="61">F9+F47+F51</f>
        <v>36</v>
      </c>
      <c r="G63" s="201">
        <f t="shared" si="61"/>
        <v>36</v>
      </c>
      <c r="H63" s="201">
        <f t="shared" si="61"/>
        <v>36</v>
      </c>
      <c r="I63" s="201">
        <f t="shared" si="61"/>
        <v>36</v>
      </c>
      <c r="J63" s="201">
        <f t="shared" si="61"/>
        <v>36</v>
      </c>
      <c r="K63" s="201">
        <f t="shared" si="61"/>
        <v>36</v>
      </c>
      <c r="L63" s="201">
        <f t="shared" si="61"/>
        <v>36</v>
      </c>
      <c r="M63" s="201">
        <f t="shared" si="61"/>
        <v>36</v>
      </c>
      <c r="N63" s="201">
        <f t="shared" si="61"/>
        <v>36</v>
      </c>
      <c r="O63" s="201">
        <f t="shared" si="61"/>
        <v>36</v>
      </c>
      <c r="P63" s="201">
        <f t="shared" si="61"/>
        <v>36</v>
      </c>
      <c r="Q63" s="201">
        <f t="shared" si="61"/>
        <v>36</v>
      </c>
      <c r="R63" s="201">
        <f t="shared" si="61"/>
        <v>36</v>
      </c>
      <c r="S63" s="201">
        <f t="shared" si="61"/>
        <v>36</v>
      </c>
      <c r="T63" s="201">
        <f t="shared" si="61"/>
        <v>36</v>
      </c>
      <c r="U63" s="78">
        <f>U9+U47</f>
        <v>0</v>
      </c>
      <c r="V63" s="20">
        <f>SUM(E63:T63)</f>
        <v>576</v>
      </c>
      <c r="W63" s="29">
        <v>0</v>
      </c>
      <c r="X63" s="29">
        <v>0</v>
      </c>
      <c r="Y63" s="20">
        <f t="shared" ref="Y63" si="62">Y9+Y51</f>
        <v>36</v>
      </c>
      <c r="Z63" s="201">
        <f t="shared" ref="Z63:AU63" si="63">Z9+Z51</f>
        <v>36</v>
      </c>
      <c r="AA63" s="201">
        <f t="shared" si="63"/>
        <v>36</v>
      </c>
      <c r="AB63" s="201">
        <f t="shared" si="63"/>
        <v>36</v>
      </c>
      <c r="AC63" s="201">
        <f t="shared" si="63"/>
        <v>36</v>
      </c>
      <c r="AD63" s="201">
        <f t="shared" si="63"/>
        <v>36</v>
      </c>
      <c r="AE63" s="201">
        <f t="shared" si="63"/>
        <v>36</v>
      </c>
      <c r="AF63" s="201">
        <f t="shared" si="63"/>
        <v>36</v>
      </c>
      <c r="AG63" s="201">
        <f t="shared" si="63"/>
        <v>36</v>
      </c>
      <c r="AH63" s="201">
        <f t="shared" si="63"/>
        <v>36</v>
      </c>
      <c r="AI63" s="201">
        <f t="shared" si="63"/>
        <v>36</v>
      </c>
      <c r="AJ63" s="201">
        <f t="shared" si="63"/>
        <v>36</v>
      </c>
      <c r="AK63" s="201">
        <f t="shared" si="63"/>
        <v>36</v>
      </c>
      <c r="AL63" s="201">
        <f t="shared" si="63"/>
        <v>36</v>
      </c>
      <c r="AM63" s="201">
        <f t="shared" si="63"/>
        <v>36</v>
      </c>
      <c r="AN63" s="201">
        <f t="shared" si="63"/>
        <v>36</v>
      </c>
      <c r="AO63" s="201">
        <f t="shared" si="63"/>
        <v>36</v>
      </c>
      <c r="AP63" s="201">
        <f t="shared" si="63"/>
        <v>36</v>
      </c>
      <c r="AQ63" s="201">
        <f t="shared" si="63"/>
        <v>36</v>
      </c>
      <c r="AR63" s="201">
        <f t="shared" si="63"/>
        <v>36</v>
      </c>
      <c r="AS63" s="201">
        <f t="shared" si="63"/>
        <v>36</v>
      </c>
      <c r="AT63" s="201">
        <f t="shared" si="63"/>
        <v>36</v>
      </c>
      <c r="AU63" s="201">
        <f t="shared" si="63"/>
        <v>36</v>
      </c>
      <c r="AV63" s="29">
        <v>0</v>
      </c>
      <c r="AW63" s="78">
        <f>SUM(Y63:AV63)</f>
        <v>828</v>
      </c>
      <c r="AX63" s="29">
        <f t="shared" ref="AX63:BF63" si="64">AX65+AX85</f>
        <v>0</v>
      </c>
      <c r="AY63" s="29">
        <f t="shared" si="64"/>
        <v>0</v>
      </c>
      <c r="AZ63" s="29">
        <f t="shared" si="64"/>
        <v>0</v>
      </c>
      <c r="BA63" s="29">
        <f t="shared" si="64"/>
        <v>0</v>
      </c>
      <c r="BB63" s="29">
        <f t="shared" si="64"/>
        <v>0</v>
      </c>
      <c r="BC63" s="29">
        <f t="shared" si="64"/>
        <v>0</v>
      </c>
      <c r="BD63" s="29">
        <f t="shared" si="64"/>
        <v>0</v>
      </c>
      <c r="BE63" s="29">
        <f t="shared" si="64"/>
        <v>0</v>
      </c>
      <c r="BF63" s="29">
        <f t="shared" si="64"/>
        <v>0</v>
      </c>
      <c r="BG63" s="78">
        <f t="shared" si="6"/>
        <v>1404</v>
      </c>
    </row>
    <row r="64" spans="1:59" x14ac:dyDescent="0.25">
      <c r="A64" s="306"/>
      <c r="B64" s="133" t="s">
        <v>61</v>
      </c>
      <c r="C64" s="144"/>
      <c r="D64" s="133"/>
      <c r="E64" s="28">
        <f t="shared" ref="E64" si="65">E48+E10+E52</f>
        <v>18</v>
      </c>
      <c r="F64" s="28">
        <f t="shared" ref="F64:T64" si="66">F48+F10+F52</f>
        <v>18</v>
      </c>
      <c r="G64" s="28">
        <f t="shared" si="66"/>
        <v>18</v>
      </c>
      <c r="H64" s="28">
        <f t="shared" si="66"/>
        <v>18</v>
      </c>
      <c r="I64" s="28">
        <f t="shared" si="66"/>
        <v>18</v>
      </c>
      <c r="J64" s="28">
        <f t="shared" si="66"/>
        <v>18</v>
      </c>
      <c r="K64" s="28">
        <f t="shared" si="66"/>
        <v>18</v>
      </c>
      <c r="L64" s="28">
        <f t="shared" si="66"/>
        <v>18</v>
      </c>
      <c r="M64" s="28">
        <f t="shared" si="66"/>
        <v>18</v>
      </c>
      <c r="N64" s="28">
        <f t="shared" si="66"/>
        <v>18</v>
      </c>
      <c r="O64" s="28">
        <f t="shared" si="66"/>
        <v>18</v>
      </c>
      <c r="P64" s="28">
        <f t="shared" si="66"/>
        <v>18</v>
      </c>
      <c r="Q64" s="28">
        <f t="shared" si="66"/>
        <v>18</v>
      </c>
      <c r="R64" s="28">
        <f t="shared" si="66"/>
        <v>18</v>
      </c>
      <c r="S64" s="28">
        <f t="shared" si="66"/>
        <v>18</v>
      </c>
      <c r="T64" s="28">
        <f t="shared" si="66"/>
        <v>18</v>
      </c>
      <c r="U64" s="78">
        <f>U10+U48</f>
        <v>0</v>
      </c>
      <c r="V64" s="78">
        <f t="shared" ref="V64" si="67">SUM(E64:T64)</f>
        <v>288</v>
      </c>
      <c r="W64" s="29">
        <v>0</v>
      </c>
      <c r="X64" s="29">
        <v>0</v>
      </c>
      <c r="Y64" s="92">
        <f t="shared" ref="Y64" si="68">Y10+Y52</f>
        <v>18</v>
      </c>
      <c r="Z64" s="92">
        <f t="shared" ref="Z64:AU64" si="69">Z10+Z52</f>
        <v>18</v>
      </c>
      <c r="AA64" s="92">
        <f t="shared" si="69"/>
        <v>18</v>
      </c>
      <c r="AB64" s="92">
        <f t="shared" si="69"/>
        <v>18</v>
      </c>
      <c r="AC64" s="92">
        <f t="shared" si="69"/>
        <v>18</v>
      </c>
      <c r="AD64" s="92">
        <f t="shared" si="69"/>
        <v>18</v>
      </c>
      <c r="AE64" s="92">
        <f t="shared" si="69"/>
        <v>18</v>
      </c>
      <c r="AF64" s="92">
        <f t="shared" si="69"/>
        <v>18</v>
      </c>
      <c r="AG64" s="92">
        <f t="shared" si="69"/>
        <v>18</v>
      </c>
      <c r="AH64" s="92">
        <f t="shared" si="69"/>
        <v>18</v>
      </c>
      <c r="AI64" s="92">
        <f t="shared" si="69"/>
        <v>18</v>
      </c>
      <c r="AJ64" s="92">
        <f t="shared" si="69"/>
        <v>18</v>
      </c>
      <c r="AK64" s="92">
        <f t="shared" si="69"/>
        <v>18</v>
      </c>
      <c r="AL64" s="92">
        <f t="shared" si="69"/>
        <v>18</v>
      </c>
      <c r="AM64" s="92">
        <f t="shared" si="69"/>
        <v>18</v>
      </c>
      <c r="AN64" s="92">
        <f t="shared" si="69"/>
        <v>18</v>
      </c>
      <c r="AO64" s="92">
        <f t="shared" si="69"/>
        <v>18</v>
      </c>
      <c r="AP64" s="92">
        <f t="shared" si="69"/>
        <v>18</v>
      </c>
      <c r="AQ64" s="92">
        <f t="shared" si="69"/>
        <v>18</v>
      </c>
      <c r="AR64" s="92">
        <f t="shared" si="69"/>
        <v>18</v>
      </c>
      <c r="AS64" s="92">
        <f t="shared" si="69"/>
        <v>18</v>
      </c>
      <c r="AT64" s="92">
        <f t="shared" si="69"/>
        <v>18</v>
      </c>
      <c r="AU64" s="92">
        <f t="shared" si="69"/>
        <v>18</v>
      </c>
      <c r="AV64" s="29">
        <v>0</v>
      </c>
      <c r="AW64" s="78">
        <f t="shared" si="17"/>
        <v>414</v>
      </c>
      <c r="AX64" s="29">
        <f t="shared" ref="AX64:BF64" si="70">AX66+AX86</f>
        <v>0</v>
      </c>
      <c r="AY64" s="29">
        <f t="shared" si="70"/>
        <v>0</v>
      </c>
      <c r="AZ64" s="29">
        <f t="shared" si="70"/>
        <v>0</v>
      </c>
      <c r="BA64" s="29">
        <f t="shared" si="70"/>
        <v>0</v>
      </c>
      <c r="BB64" s="29">
        <f t="shared" si="70"/>
        <v>0</v>
      </c>
      <c r="BC64" s="29">
        <f t="shared" si="70"/>
        <v>0</v>
      </c>
      <c r="BD64" s="29">
        <f t="shared" si="70"/>
        <v>0</v>
      </c>
      <c r="BE64" s="29">
        <f t="shared" si="70"/>
        <v>0</v>
      </c>
      <c r="BF64" s="29">
        <f t="shared" si="70"/>
        <v>0</v>
      </c>
      <c r="BG64" s="78">
        <f t="shared" si="6"/>
        <v>702</v>
      </c>
    </row>
    <row r="65" spans="1:59" x14ac:dyDescent="0.25">
      <c r="A65" s="306"/>
      <c r="B65" s="307" t="s">
        <v>62</v>
      </c>
      <c r="C65" s="307"/>
      <c r="D65" s="307"/>
      <c r="E65" s="28">
        <f>E63+E64</f>
        <v>54</v>
      </c>
      <c r="F65" s="28">
        <f t="shared" ref="F65:T65" si="71">F63+F64</f>
        <v>54</v>
      </c>
      <c r="G65" s="28">
        <f t="shared" si="71"/>
        <v>54</v>
      </c>
      <c r="H65" s="28">
        <f t="shared" si="71"/>
        <v>54</v>
      </c>
      <c r="I65" s="28">
        <f t="shared" si="71"/>
        <v>54</v>
      </c>
      <c r="J65" s="28">
        <f t="shared" si="71"/>
        <v>54</v>
      </c>
      <c r="K65" s="28">
        <f t="shared" si="71"/>
        <v>54</v>
      </c>
      <c r="L65" s="28">
        <f t="shared" si="71"/>
        <v>54</v>
      </c>
      <c r="M65" s="28">
        <f t="shared" si="71"/>
        <v>54</v>
      </c>
      <c r="N65" s="28">
        <f t="shared" si="71"/>
        <v>54</v>
      </c>
      <c r="O65" s="28">
        <f t="shared" si="71"/>
        <v>54</v>
      </c>
      <c r="P65" s="28">
        <f t="shared" si="71"/>
        <v>54</v>
      </c>
      <c r="Q65" s="28">
        <f t="shared" si="71"/>
        <v>54</v>
      </c>
      <c r="R65" s="28">
        <f t="shared" si="71"/>
        <v>54</v>
      </c>
      <c r="S65" s="28">
        <f t="shared" si="71"/>
        <v>54</v>
      </c>
      <c r="T65" s="28">
        <f t="shared" si="71"/>
        <v>54</v>
      </c>
      <c r="U65" s="78">
        <f>U11+U49</f>
        <v>0</v>
      </c>
      <c r="V65" s="28">
        <f>SUM(E65:U65)</f>
        <v>864</v>
      </c>
      <c r="W65" s="29">
        <v>0</v>
      </c>
      <c r="X65" s="29">
        <v>0</v>
      </c>
      <c r="Y65" s="28">
        <f t="shared" ref="Y65" si="72">Y63+Y64</f>
        <v>54</v>
      </c>
      <c r="Z65" s="28">
        <f t="shared" ref="Z65:AU65" si="73">Z63+Z64</f>
        <v>54</v>
      </c>
      <c r="AA65" s="28">
        <f t="shared" si="73"/>
        <v>54</v>
      </c>
      <c r="AB65" s="28">
        <f t="shared" si="73"/>
        <v>54</v>
      </c>
      <c r="AC65" s="28">
        <f t="shared" si="73"/>
        <v>54</v>
      </c>
      <c r="AD65" s="28">
        <f t="shared" si="73"/>
        <v>54</v>
      </c>
      <c r="AE65" s="28">
        <f t="shared" si="73"/>
        <v>54</v>
      </c>
      <c r="AF65" s="28">
        <f t="shared" si="73"/>
        <v>54</v>
      </c>
      <c r="AG65" s="28">
        <f t="shared" si="73"/>
        <v>54</v>
      </c>
      <c r="AH65" s="28">
        <f t="shared" si="73"/>
        <v>54</v>
      </c>
      <c r="AI65" s="28">
        <f t="shared" si="73"/>
        <v>54</v>
      </c>
      <c r="AJ65" s="28">
        <f t="shared" si="73"/>
        <v>54</v>
      </c>
      <c r="AK65" s="28">
        <f t="shared" si="73"/>
        <v>54</v>
      </c>
      <c r="AL65" s="28">
        <f t="shared" si="73"/>
        <v>54</v>
      </c>
      <c r="AM65" s="28">
        <f t="shared" si="73"/>
        <v>54</v>
      </c>
      <c r="AN65" s="28">
        <f t="shared" si="73"/>
        <v>54</v>
      </c>
      <c r="AO65" s="28">
        <f t="shared" si="73"/>
        <v>54</v>
      </c>
      <c r="AP65" s="28">
        <f t="shared" si="73"/>
        <v>54</v>
      </c>
      <c r="AQ65" s="28">
        <f t="shared" si="73"/>
        <v>54</v>
      </c>
      <c r="AR65" s="28">
        <f t="shared" si="73"/>
        <v>54</v>
      </c>
      <c r="AS65" s="28">
        <f t="shared" si="73"/>
        <v>54</v>
      </c>
      <c r="AT65" s="28">
        <f t="shared" si="73"/>
        <v>54</v>
      </c>
      <c r="AU65" s="28">
        <f t="shared" si="73"/>
        <v>54</v>
      </c>
      <c r="AV65" s="29">
        <v>0</v>
      </c>
      <c r="AW65" s="78">
        <f t="shared" si="17"/>
        <v>1242</v>
      </c>
      <c r="AX65" s="29">
        <f t="shared" ref="AX65:BF65" si="74">AX67+AX87</f>
        <v>0</v>
      </c>
      <c r="AY65" s="29">
        <f t="shared" si="74"/>
        <v>0</v>
      </c>
      <c r="AZ65" s="29">
        <f t="shared" si="74"/>
        <v>0</v>
      </c>
      <c r="BA65" s="29">
        <f t="shared" si="74"/>
        <v>0</v>
      </c>
      <c r="BB65" s="29">
        <f t="shared" si="74"/>
        <v>0</v>
      </c>
      <c r="BC65" s="29">
        <f t="shared" si="74"/>
        <v>0</v>
      </c>
      <c r="BD65" s="29">
        <f t="shared" si="74"/>
        <v>0</v>
      </c>
      <c r="BE65" s="29">
        <f t="shared" si="74"/>
        <v>0</v>
      </c>
      <c r="BF65" s="29">
        <f t="shared" si="74"/>
        <v>0</v>
      </c>
      <c r="BG65" s="28">
        <f>V65+AW65</f>
        <v>2106</v>
      </c>
    </row>
    <row r="67" spans="1:59" x14ac:dyDescent="0.25">
      <c r="B67" s="43"/>
      <c r="C67" s="44" t="s">
        <v>125</v>
      </c>
    </row>
    <row r="68" spans="1:59" x14ac:dyDescent="0.25">
      <c r="B68" s="40"/>
      <c r="C68" s="44" t="s">
        <v>126</v>
      </c>
    </row>
  </sheetData>
  <mergeCells count="91">
    <mergeCell ref="B61:B62"/>
    <mergeCell ref="C61:C62"/>
    <mergeCell ref="C43:C44"/>
    <mergeCell ref="B53:B54"/>
    <mergeCell ref="C53:C54"/>
    <mergeCell ref="B55:B56"/>
    <mergeCell ref="C55:C56"/>
    <mergeCell ref="B59:B60"/>
    <mergeCell ref="C59:C60"/>
    <mergeCell ref="C51:C52"/>
    <mergeCell ref="B47:B48"/>
    <mergeCell ref="C47:C48"/>
    <mergeCell ref="B49:B50"/>
    <mergeCell ref="C49:C50"/>
    <mergeCell ref="B57:B58"/>
    <mergeCell ref="C57:C58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C37:C38"/>
    <mergeCell ref="A9:A65"/>
    <mergeCell ref="B65:D65"/>
    <mergeCell ref="B35:B36"/>
    <mergeCell ref="B37:B38"/>
    <mergeCell ref="B29:B30"/>
    <mergeCell ref="C29:C30"/>
    <mergeCell ref="B27:B28"/>
    <mergeCell ref="C25:C26"/>
    <mergeCell ref="C27:C28"/>
    <mergeCell ref="B51:B52"/>
    <mergeCell ref="B11:B12"/>
    <mergeCell ref="C11:C12"/>
    <mergeCell ref="B45:B46"/>
    <mergeCell ref="C45:C46"/>
    <mergeCell ref="B39:B40"/>
    <mergeCell ref="C39:C40"/>
    <mergeCell ref="B41:B42"/>
    <mergeCell ref="C41:C42"/>
    <mergeCell ref="B43:B44"/>
    <mergeCell ref="B15:B16"/>
    <mergeCell ref="C15:C16"/>
    <mergeCell ref="B31:B32"/>
    <mergeCell ref="C31:C32"/>
    <mergeCell ref="B33:B34"/>
    <mergeCell ref="C33:C34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3"/>
  <sheetViews>
    <sheetView view="pageBreakPreview" zoomScale="85" zoomScaleNormal="9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S5" sqref="AS5:BF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295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18" t="s">
        <v>0</v>
      </c>
      <c r="B1" s="318"/>
      <c r="C1" s="318"/>
      <c r="D1" s="318"/>
      <c r="E1" s="318"/>
      <c r="F1" s="318"/>
      <c r="G1" s="3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94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94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306" t="s">
        <v>1</v>
      </c>
      <c r="B3" s="306" t="s">
        <v>2</v>
      </c>
      <c r="C3" s="329" t="s">
        <v>3</v>
      </c>
      <c r="D3" s="330" t="s">
        <v>4</v>
      </c>
      <c r="E3" s="323" t="s">
        <v>5</v>
      </c>
      <c r="F3" s="323"/>
      <c r="G3" s="323"/>
      <c r="H3" s="323"/>
      <c r="I3" s="306" t="s">
        <v>259</v>
      </c>
      <c r="J3" s="323" t="s">
        <v>7</v>
      </c>
      <c r="K3" s="323"/>
      <c r="L3" s="323"/>
      <c r="M3" s="306" t="s">
        <v>8</v>
      </c>
      <c r="N3" s="323" t="s">
        <v>9</v>
      </c>
      <c r="O3" s="323"/>
      <c r="P3" s="323"/>
      <c r="Q3" s="323"/>
      <c r="R3" s="323" t="s">
        <v>10</v>
      </c>
      <c r="S3" s="323"/>
      <c r="T3" s="323"/>
      <c r="U3" s="323"/>
      <c r="V3" s="316" t="s">
        <v>260</v>
      </c>
      <c r="W3" s="306" t="s">
        <v>11</v>
      </c>
      <c r="X3" s="323" t="s">
        <v>12</v>
      </c>
      <c r="Y3" s="323"/>
      <c r="Z3" s="323"/>
      <c r="AA3" s="306" t="s">
        <v>261</v>
      </c>
      <c r="AB3" s="323" t="s">
        <v>14</v>
      </c>
      <c r="AC3" s="323"/>
      <c r="AD3" s="323"/>
      <c r="AE3" s="306" t="s">
        <v>262</v>
      </c>
      <c r="AF3" s="323" t="s">
        <v>16</v>
      </c>
      <c r="AG3" s="323"/>
      <c r="AH3" s="323"/>
      <c r="AI3" s="323"/>
      <c r="AJ3" s="349" t="s">
        <v>17</v>
      </c>
      <c r="AK3" s="323" t="s">
        <v>18</v>
      </c>
      <c r="AL3" s="323"/>
      <c r="AM3" s="323"/>
      <c r="AN3" s="306" t="s">
        <v>19</v>
      </c>
      <c r="AO3" s="325" t="s">
        <v>20</v>
      </c>
      <c r="AP3" s="326"/>
      <c r="AQ3" s="326"/>
      <c r="AR3" s="327"/>
      <c r="AS3" s="325" t="s">
        <v>21</v>
      </c>
      <c r="AT3" s="326"/>
      <c r="AU3" s="326"/>
      <c r="AV3" s="327"/>
      <c r="AW3" s="306" t="s">
        <v>22</v>
      </c>
      <c r="AX3" s="316" t="s">
        <v>263</v>
      </c>
      <c r="AY3" s="323" t="s">
        <v>23</v>
      </c>
      <c r="AZ3" s="323"/>
      <c r="BA3" s="323"/>
      <c r="BB3" s="328" t="s">
        <v>24</v>
      </c>
      <c r="BC3" s="323" t="s">
        <v>25</v>
      </c>
      <c r="BD3" s="323"/>
      <c r="BE3" s="323"/>
      <c r="BF3" s="323"/>
      <c r="BG3" s="324" t="s">
        <v>26</v>
      </c>
    </row>
    <row r="4" spans="1:59" s="5" customFormat="1" ht="66.75" customHeight="1" x14ac:dyDescent="0.25">
      <c r="A4" s="306"/>
      <c r="B4" s="306"/>
      <c r="C4" s="329"/>
      <c r="D4" s="330"/>
      <c r="E4" s="6" t="s">
        <v>38</v>
      </c>
      <c r="F4" s="6" t="s">
        <v>39</v>
      </c>
      <c r="G4" s="6" t="s">
        <v>29</v>
      </c>
      <c r="H4" s="6" t="s">
        <v>30</v>
      </c>
      <c r="I4" s="306"/>
      <c r="J4" s="6" t="s">
        <v>31</v>
      </c>
      <c r="K4" s="6" t="s">
        <v>32</v>
      </c>
      <c r="L4" s="6" t="s">
        <v>33</v>
      </c>
      <c r="M4" s="306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317"/>
      <c r="W4" s="306"/>
      <c r="X4" s="6" t="s">
        <v>40</v>
      </c>
      <c r="Y4" s="6" t="s">
        <v>41</v>
      </c>
      <c r="Z4" s="6" t="s">
        <v>42</v>
      </c>
      <c r="AA4" s="306"/>
      <c r="AB4" s="6" t="s">
        <v>43</v>
      </c>
      <c r="AC4" s="6" t="s">
        <v>44</v>
      </c>
      <c r="AD4" s="6" t="s">
        <v>45</v>
      </c>
      <c r="AE4" s="306"/>
      <c r="AF4" s="6" t="s">
        <v>43</v>
      </c>
      <c r="AG4" s="6" t="s">
        <v>44</v>
      </c>
      <c r="AH4" s="6" t="s">
        <v>45</v>
      </c>
      <c r="AI4" s="290" t="s">
        <v>46</v>
      </c>
      <c r="AJ4" s="349"/>
      <c r="AK4" s="6" t="s">
        <v>31</v>
      </c>
      <c r="AL4" s="6" t="s">
        <v>32</v>
      </c>
      <c r="AM4" s="6" t="s">
        <v>33</v>
      </c>
      <c r="AN4" s="306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06"/>
      <c r="AX4" s="317"/>
      <c r="AY4" s="6" t="s">
        <v>31</v>
      </c>
      <c r="AZ4" s="6" t="s">
        <v>32</v>
      </c>
      <c r="BA4" s="6" t="s">
        <v>33</v>
      </c>
      <c r="BB4" s="306"/>
      <c r="BC4" s="6" t="s">
        <v>34</v>
      </c>
      <c r="BD4" s="6" t="s">
        <v>35</v>
      </c>
      <c r="BE4" s="6" t="s">
        <v>36</v>
      </c>
      <c r="BF4" s="6" t="s">
        <v>37</v>
      </c>
      <c r="BG4" s="324"/>
    </row>
    <row r="5" spans="1:59" s="5" customFormat="1" x14ac:dyDescent="0.25">
      <c r="A5" s="306"/>
      <c r="B5" s="306"/>
      <c r="C5" s="329"/>
      <c r="D5" s="330"/>
      <c r="E5" s="323" t="s">
        <v>52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 t="s">
        <v>53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 t="s">
        <v>53</v>
      </c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4"/>
    </row>
    <row r="6" spans="1:59" s="5" customFormat="1" x14ac:dyDescent="0.25">
      <c r="A6" s="306"/>
      <c r="B6" s="306"/>
      <c r="C6" s="329"/>
      <c r="D6" s="330"/>
      <c r="E6" s="75">
        <v>35</v>
      </c>
      <c r="F6" s="75">
        <v>36</v>
      </c>
      <c r="G6" s="75">
        <v>37</v>
      </c>
      <c r="H6" s="75">
        <v>38</v>
      </c>
      <c r="I6" s="75">
        <v>39</v>
      </c>
      <c r="J6" s="75">
        <v>40</v>
      </c>
      <c r="K6" s="75">
        <v>41</v>
      </c>
      <c r="L6" s="75">
        <v>42</v>
      </c>
      <c r="M6" s="75">
        <v>43</v>
      </c>
      <c r="N6" s="75">
        <v>44</v>
      </c>
      <c r="O6" s="75">
        <v>45</v>
      </c>
      <c r="P6" s="75">
        <v>46</v>
      </c>
      <c r="Q6" s="75">
        <v>47</v>
      </c>
      <c r="R6" s="75">
        <v>48</v>
      </c>
      <c r="S6" s="75">
        <v>49</v>
      </c>
      <c r="T6" s="75">
        <v>50</v>
      </c>
      <c r="U6" s="75">
        <v>51</v>
      </c>
      <c r="V6" s="8"/>
      <c r="W6" s="75">
        <v>52</v>
      </c>
      <c r="X6" s="75">
        <v>1</v>
      </c>
      <c r="Y6" s="75">
        <v>2</v>
      </c>
      <c r="Z6" s="75">
        <v>3</v>
      </c>
      <c r="AA6" s="75">
        <v>4</v>
      </c>
      <c r="AB6" s="75">
        <v>5</v>
      </c>
      <c r="AC6" s="75">
        <v>6</v>
      </c>
      <c r="AD6" s="75">
        <v>7</v>
      </c>
      <c r="AE6" s="75">
        <v>8</v>
      </c>
      <c r="AF6" s="75">
        <v>9</v>
      </c>
      <c r="AG6" s="75">
        <v>10</v>
      </c>
      <c r="AH6" s="75">
        <v>11</v>
      </c>
      <c r="AI6" s="75">
        <v>12</v>
      </c>
      <c r="AJ6" s="75">
        <v>13</v>
      </c>
      <c r="AK6" s="75">
        <v>14</v>
      </c>
      <c r="AL6" s="75">
        <v>15</v>
      </c>
      <c r="AM6" s="75">
        <v>16</v>
      </c>
      <c r="AN6" s="75">
        <v>17</v>
      </c>
      <c r="AO6" s="75">
        <v>18</v>
      </c>
      <c r="AP6" s="75">
        <v>19</v>
      </c>
      <c r="AQ6" s="75">
        <v>20</v>
      </c>
      <c r="AR6" s="75">
        <v>21</v>
      </c>
      <c r="AS6" s="75">
        <v>22</v>
      </c>
      <c r="AT6" s="75">
        <v>23</v>
      </c>
      <c r="AU6" s="75">
        <v>24</v>
      </c>
      <c r="AV6" s="75">
        <v>25</v>
      </c>
      <c r="AW6" s="55">
        <v>26</v>
      </c>
      <c r="AX6" s="293"/>
      <c r="AY6" s="75">
        <v>27</v>
      </c>
      <c r="AZ6" s="75">
        <v>28</v>
      </c>
      <c r="BA6" s="75">
        <v>29</v>
      </c>
      <c r="BB6" s="75">
        <v>30</v>
      </c>
      <c r="BC6" s="75">
        <v>31</v>
      </c>
      <c r="BD6" s="75">
        <v>32</v>
      </c>
      <c r="BE6" s="75">
        <v>33</v>
      </c>
      <c r="BF6" s="75">
        <v>34</v>
      </c>
      <c r="BG6" s="324"/>
    </row>
    <row r="7" spans="1:59" s="5" customFormat="1" x14ac:dyDescent="0.25">
      <c r="A7" s="306"/>
      <c r="B7" s="306"/>
      <c r="C7" s="329"/>
      <c r="D7" s="330"/>
      <c r="E7" s="323" t="s">
        <v>54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7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 t="s">
        <v>54</v>
      </c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7"/>
      <c r="BG7" s="324"/>
    </row>
    <row r="8" spans="1:59" s="5" customFormat="1" x14ac:dyDescent="0.25">
      <c r="A8" s="306"/>
      <c r="B8" s="306"/>
      <c r="C8" s="329"/>
      <c r="D8" s="330"/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5">
        <v>13</v>
      </c>
      <c r="R8" s="75">
        <v>14</v>
      </c>
      <c r="S8" s="75">
        <v>15</v>
      </c>
      <c r="T8" s="75">
        <v>16</v>
      </c>
      <c r="U8" s="75">
        <v>17</v>
      </c>
      <c r="V8" s="8"/>
      <c r="W8" s="75"/>
      <c r="X8" s="75"/>
      <c r="Y8" s="75">
        <v>1</v>
      </c>
      <c r="Z8" s="234">
        <v>2</v>
      </c>
      <c r="AA8" s="234">
        <v>3</v>
      </c>
      <c r="AB8" s="234">
        <v>4</v>
      </c>
      <c r="AC8" s="234">
        <v>5</v>
      </c>
      <c r="AD8" s="234">
        <v>6</v>
      </c>
      <c r="AE8" s="234">
        <v>7</v>
      </c>
      <c r="AF8" s="234">
        <v>8</v>
      </c>
      <c r="AG8" s="234">
        <v>9</v>
      </c>
      <c r="AH8" s="234">
        <v>10</v>
      </c>
      <c r="AI8" s="234">
        <v>11</v>
      </c>
      <c r="AJ8" s="234">
        <v>12</v>
      </c>
      <c r="AK8" s="234">
        <v>13</v>
      </c>
      <c r="AL8" s="234">
        <v>14</v>
      </c>
      <c r="AM8" s="234">
        <v>15</v>
      </c>
      <c r="AN8" s="234">
        <v>16</v>
      </c>
      <c r="AO8" s="234">
        <v>17</v>
      </c>
      <c r="AP8" s="234">
        <v>18</v>
      </c>
      <c r="AQ8" s="234">
        <v>19</v>
      </c>
      <c r="AR8" s="234">
        <v>20</v>
      </c>
      <c r="AS8" s="234">
        <v>21</v>
      </c>
      <c r="AT8" s="234">
        <v>22</v>
      </c>
      <c r="AU8" s="234">
        <v>23</v>
      </c>
      <c r="AV8" s="234">
        <v>24</v>
      </c>
      <c r="AW8" s="234">
        <v>25</v>
      </c>
      <c r="AX8" s="292"/>
      <c r="AY8" s="75"/>
      <c r="AZ8" s="75"/>
      <c r="BA8" s="75"/>
      <c r="BB8" s="75"/>
      <c r="BC8" s="75"/>
      <c r="BD8" s="75"/>
      <c r="BE8" s="75"/>
      <c r="BF8" s="75"/>
      <c r="BG8" s="324"/>
    </row>
    <row r="9" spans="1:59" x14ac:dyDescent="0.25">
      <c r="A9" s="306" t="s">
        <v>55</v>
      </c>
      <c r="B9" s="321" t="s">
        <v>56</v>
      </c>
      <c r="C9" s="322" t="s">
        <v>139</v>
      </c>
      <c r="D9" s="177" t="s">
        <v>58</v>
      </c>
      <c r="E9" s="178">
        <f>E11+E19</f>
        <v>8</v>
      </c>
      <c r="F9" s="178">
        <f t="shared" ref="F9:T9" si="0">F11+F19</f>
        <v>8</v>
      </c>
      <c r="G9" s="178">
        <f t="shared" si="0"/>
        <v>8</v>
      </c>
      <c r="H9" s="178">
        <f t="shared" si="0"/>
        <v>8</v>
      </c>
      <c r="I9" s="178">
        <f t="shared" si="0"/>
        <v>8</v>
      </c>
      <c r="J9" s="178">
        <f t="shared" si="0"/>
        <v>8</v>
      </c>
      <c r="K9" s="178">
        <f t="shared" si="0"/>
        <v>8</v>
      </c>
      <c r="L9" s="178">
        <f t="shared" si="0"/>
        <v>8</v>
      </c>
      <c r="M9" s="178">
        <f t="shared" si="0"/>
        <v>8</v>
      </c>
      <c r="N9" s="178">
        <f t="shared" si="0"/>
        <v>8</v>
      </c>
      <c r="O9" s="178">
        <f t="shared" si="0"/>
        <v>8</v>
      </c>
      <c r="P9" s="178">
        <f t="shared" si="0"/>
        <v>8</v>
      </c>
      <c r="Q9" s="178">
        <f t="shared" si="0"/>
        <v>8</v>
      </c>
      <c r="R9" s="178">
        <f t="shared" si="0"/>
        <v>8</v>
      </c>
      <c r="S9" s="178">
        <f t="shared" si="0"/>
        <v>7</v>
      </c>
      <c r="T9" s="178">
        <f t="shared" si="0"/>
        <v>7</v>
      </c>
      <c r="U9" s="177">
        <v>0</v>
      </c>
      <c r="V9" s="178">
        <f>SUM(E9:U9)</f>
        <v>126</v>
      </c>
      <c r="W9" s="177">
        <v>0</v>
      </c>
      <c r="X9" s="177">
        <v>0</v>
      </c>
      <c r="Y9" s="178">
        <f>Y11+Y19</f>
        <v>9</v>
      </c>
      <c r="Z9" s="178">
        <f t="shared" ref="Z9:AW9" si="1">Z11+Z19</f>
        <v>9</v>
      </c>
      <c r="AA9" s="178">
        <f t="shared" si="1"/>
        <v>9</v>
      </c>
      <c r="AB9" s="178">
        <f t="shared" si="1"/>
        <v>9</v>
      </c>
      <c r="AC9" s="178">
        <f t="shared" si="1"/>
        <v>9</v>
      </c>
      <c r="AD9" s="178">
        <f t="shared" si="1"/>
        <v>9</v>
      </c>
      <c r="AE9" s="178">
        <f t="shared" si="1"/>
        <v>9</v>
      </c>
      <c r="AF9" s="178">
        <f t="shared" si="1"/>
        <v>10</v>
      </c>
      <c r="AG9" s="178">
        <f t="shared" si="1"/>
        <v>10</v>
      </c>
      <c r="AH9" s="178">
        <f t="shared" si="1"/>
        <v>10</v>
      </c>
      <c r="AI9" s="178">
        <f t="shared" si="1"/>
        <v>9</v>
      </c>
      <c r="AJ9" s="178">
        <f t="shared" si="1"/>
        <v>9</v>
      </c>
      <c r="AK9" s="178">
        <f t="shared" si="1"/>
        <v>9</v>
      </c>
      <c r="AL9" s="178">
        <f t="shared" si="1"/>
        <v>9</v>
      </c>
      <c r="AM9" s="178">
        <f t="shared" si="1"/>
        <v>9</v>
      </c>
      <c r="AN9" s="178">
        <f t="shared" si="1"/>
        <v>0</v>
      </c>
      <c r="AO9" s="178">
        <f t="shared" si="1"/>
        <v>0</v>
      </c>
      <c r="AP9" s="178">
        <f t="shared" si="1"/>
        <v>0</v>
      </c>
      <c r="AQ9" s="178">
        <f t="shared" si="1"/>
        <v>0</v>
      </c>
      <c r="AR9" s="178">
        <f t="shared" si="1"/>
        <v>0</v>
      </c>
      <c r="AS9" s="178">
        <f t="shared" si="1"/>
        <v>0</v>
      </c>
      <c r="AT9" s="178">
        <f t="shared" si="1"/>
        <v>0</v>
      </c>
      <c r="AU9" s="178">
        <f t="shared" si="1"/>
        <v>0</v>
      </c>
      <c r="AV9" s="178">
        <f t="shared" si="1"/>
        <v>0</v>
      </c>
      <c r="AW9" s="178">
        <f t="shared" si="1"/>
        <v>0</v>
      </c>
      <c r="AX9" s="291">
        <f>SUM(Y9:AT9)</f>
        <v>138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178">
        <f t="shared" ref="BG9:BG66" si="2">V9+AX9</f>
        <v>264</v>
      </c>
    </row>
    <row r="10" spans="1:59" x14ac:dyDescent="0.25">
      <c r="A10" s="306"/>
      <c r="B10" s="321"/>
      <c r="C10" s="322"/>
      <c r="D10" s="177" t="s">
        <v>59</v>
      </c>
      <c r="E10" s="177">
        <f>E12+E20</f>
        <v>4</v>
      </c>
      <c r="F10" s="177">
        <f t="shared" ref="F10:T10" si="3">F12+F20</f>
        <v>4</v>
      </c>
      <c r="G10" s="177">
        <f t="shared" si="3"/>
        <v>4</v>
      </c>
      <c r="H10" s="177">
        <f t="shared" si="3"/>
        <v>4</v>
      </c>
      <c r="I10" s="177">
        <f t="shared" si="3"/>
        <v>4</v>
      </c>
      <c r="J10" s="177">
        <f t="shared" si="3"/>
        <v>4</v>
      </c>
      <c r="K10" s="177">
        <f t="shared" si="3"/>
        <v>4</v>
      </c>
      <c r="L10" s="177">
        <f t="shared" si="3"/>
        <v>4</v>
      </c>
      <c r="M10" s="177">
        <f t="shared" si="3"/>
        <v>4</v>
      </c>
      <c r="N10" s="177">
        <f t="shared" si="3"/>
        <v>4</v>
      </c>
      <c r="O10" s="177">
        <f t="shared" si="3"/>
        <v>4</v>
      </c>
      <c r="P10" s="177">
        <f t="shared" si="3"/>
        <v>4</v>
      </c>
      <c r="Q10" s="177">
        <f t="shared" si="3"/>
        <v>4</v>
      </c>
      <c r="R10" s="177">
        <f t="shared" si="3"/>
        <v>4</v>
      </c>
      <c r="S10" s="177">
        <f t="shared" si="3"/>
        <v>3.5</v>
      </c>
      <c r="T10" s="177">
        <f t="shared" si="3"/>
        <v>3.5</v>
      </c>
      <c r="U10" s="177">
        <v>0</v>
      </c>
      <c r="V10" s="178">
        <f t="shared" ref="V10" si="4">SUM(E10:U10)</f>
        <v>63</v>
      </c>
      <c r="W10" s="177">
        <v>0</v>
      </c>
      <c r="X10" s="177">
        <v>0</v>
      </c>
      <c r="Y10" s="178">
        <f>Y12+Y20</f>
        <v>4.5</v>
      </c>
      <c r="Z10" s="178">
        <f t="shared" ref="Z10:AW10" si="5">Z12+Z20</f>
        <v>4.5</v>
      </c>
      <c r="AA10" s="178">
        <f t="shared" si="5"/>
        <v>4.5</v>
      </c>
      <c r="AB10" s="178">
        <f t="shared" si="5"/>
        <v>4.5</v>
      </c>
      <c r="AC10" s="178">
        <f t="shared" si="5"/>
        <v>4.5</v>
      </c>
      <c r="AD10" s="178">
        <f t="shared" si="5"/>
        <v>4.5</v>
      </c>
      <c r="AE10" s="178">
        <f t="shared" si="5"/>
        <v>4.5</v>
      </c>
      <c r="AF10" s="178">
        <f t="shared" si="5"/>
        <v>5</v>
      </c>
      <c r="AG10" s="178">
        <f t="shared" si="5"/>
        <v>5</v>
      </c>
      <c r="AH10" s="178">
        <f t="shared" si="5"/>
        <v>5</v>
      </c>
      <c r="AI10" s="178">
        <f t="shared" si="5"/>
        <v>4.5</v>
      </c>
      <c r="AJ10" s="178">
        <f t="shared" si="5"/>
        <v>4.5</v>
      </c>
      <c r="AK10" s="178">
        <f t="shared" si="5"/>
        <v>4.5</v>
      </c>
      <c r="AL10" s="178">
        <f t="shared" si="5"/>
        <v>4.5</v>
      </c>
      <c r="AM10" s="178">
        <f t="shared" si="5"/>
        <v>4.5</v>
      </c>
      <c r="AN10" s="178">
        <f t="shared" si="5"/>
        <v>0</v>
      </c>
      <c r="AO10" s="178">
        <f t="shared" si="5"/>
        <v>0</v>
      </c>
      <c r="AP10" s="178">
        <f t="shared" si="5"/>
        <v>0</v>
      </c>
      <c r="AQ10" s="178">
        <f t="shared" si="5"/>
        <v>0</v>
      </c>
      <c r="AR10" s="178">
        <f t="shared" si="5"/>
        <v>0</v>
      </c>
      <c r="AS10" s="178">
        <f t="shared" si="5"/>
        <v>0</v>
      </c>
      <c r="AT10" s="178">
        <f t="shared" si="5"/>
        <v>0</v>
      </c>
      <c r="AU10" s="178">
        <f t="shared" si="5"/>
        <v>0</v>
      </c>
      <c r="AV10" s="178">
        <f t="shared" si="5"/>
        <v>0</v>
      </c>
      <c r="AW10" s="178">
        <f t="shared" si="5"/>
        <v>0</v>
      </c>
      <c r="AX10" s="291">
        <f t="shared" ref="AX10:AX36" si="6">SUM(Y10:AT10)</f>
        <v>69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8">
        <f t="shared" si="2"/>
        <v>132</v>
      </c>
    </row>
    <row r="11" spans="1:59" x14ac:dyDescent="0.25">
      <c r="A11" s="306"/>
      <c r="B11" s="311" t="s">
        <v>151</v>
      </c>
      <c r="C11" s="313" t="s">
        <v>140</v>
      </c>
      <c r="D11" s="79" t="s">
        <v>58</v>
      </c>
      <c r="E11" s="78">
        <f>E13+E17+E15</f>
        <v>5</v>
      </c>
      <c r="F11" s="201">
        <f t="shared" ref="F11:AW11" si="7">F13+F17+F15</f>
        <v>5</v>
      </c>
      <c r="G11" s="201">
        <f t="shared" si="7"/>
        <v>5</v>
      </c>
      <c r="H11" s="201">
        <f t="shared" si="7"/>
        <v>5</v>
      </c>
      <c r="I11" s="201">
        <f t="shared" si="7"/>
        <v>5</v>
      </c>
      <c r="J11" s="201">
        <f t="shared" si="7"/>
        <v>5</v>
      </c>
      <c r="K11" s="201">
        <f t="shared" si="7"/>
        <v>5</v>
      </c>
      <c r="L11" s="201">
        <f t="shared" si="7"/>
        <v>5</v>
      </c>
      <c r="M11" s="201">
        <f t="shared" si="7"/>
        <v>5</v>
      </c>
      <c r="N11" s="201">
        <f t="shared" si="7"/>
        <v>5</v>
      </c>
      <c r="O11" s="201">
        <f t="shared" si="7"/>
        <v>5</v>
      </c>
      <c r="P11" s="201">
        <f t="shared" si="7"/>
        <v>5</v>
      </c>
      <c r="Q11" s="201">
        <f t="shared" si="7"/>
        <v>5</v>
      </c>
      <c r="R11" s="201">
        <f t="shared" si="7"/>
        <v>5</v>
      </c>
      <c r="S11" s="201">
        <f t="shared" si="7"/>
        <v>4</v>
      </c>
      <c r="T11" s="201">
        <f t="shared" si="7"/>
        <v>4</v>
      </c>
      <c r="U11" s="201">
        <f t="shared" si="7"/>
        <v>0</v>
      </c>
      <c r="V11" s="201">
        <f t="shared" si="7"/>
        <v>78</v>
      </c>
      <c r="W11" s="201">
        <f t="shared" si="7"/>
        <v>0</v>
      </c>
      <c r="X11" s="201">
        <f t="shared" si="7"/>
        <v>0</v>
      </c>
      <c r="Y11" s="201">
        <f t="shared" si="7"/>
        <v>4</v>
      </c>
      <c r="Z11" s="201">
        <f t="shared" si="7"/>
        <v>4</v>
      </c>
      <c r="AA11" s="201">
        <f t="shared" si="7"/>
        <v>4</v>
      </c>
      <c r="AB11" s="201">
        <f t="shared" si="7"/>
        <v>4</v>
      </c>
      <c r="AC11" s="201">
        <f t="shared" si="7"/>
        <v>4</v>
      </c>
      <c r="AD11" s="201">
        <f t="shared" si="7"/>
        <v>4</v>
      </c>
      <c r="AE11" s="201">
        <f t="shared" si="7"/>
        <v>4</v>
      </c>
      <c r="AF11" s="201">
        <f t="shared" si="7"/>
        <v>5</v>
      </c>
      <c r="AG11" s="201">
        <f t="shared" si="7"/>
        <v>5</v>
      </c>
      <c r="AH11" s="201">
        <f t="shared" si="7"/>
        <v>6</v>
      </c>
      <c r="AI11" s="201">
        <f t="shared" si="7"/>
        <v>5</v>
      </c>
      <c r="AJ11" s="201">
        <f t="shared" si="7"/>
        <v>5</v>
      </c>
      <c r="AK11" s="201">
        <f t="shared" si="7"/>
        <v>5</v>
      </c>
      <c r="AL11" s="201">
        <f t="shared" si="7"/>
        <v>5</v>
      </c>
      <c r="AM11" s="201">
        <f t="shared" si="7"/>
        <v>5</v>
      </c>
      <c r="AN11" s="201">
        <f t="shared" si="7"/>
        <v>0</v>
      </c>
      <c r="AO11" s="201">
        <f t="shared" si="7"/>
        <v>0</v>
      </c>
      <c r="AP11" s="201">
        <f t="shared" si="7"/>
        <v>0</v>
      </c>
      <c r="AQ11" s="201">
        <f t="shared" si="7"/>
        <v>0</v>
      </c>
      <c r="AR11" s="201">
        <f t="shared" si="7"/>
        <v>0</v>
      </c>
      <c r="AS11" s="201">
        <f t="shared" si="7"/>
        <v>0</v>
      </c>
      <c r="AT11" s="201">
        <f t="shared" si="7"/>
        <v>0</v>
      </c>
      <c r="AU11" s="201">
        <f t="shared" si="7"/>
        <v>0</v>
      </c>
      <c r="AV11" s="201">
        <f t="shared" si="7"/>
        <v>0</v>
      </c>
      <c r="AW11" s="201">
        <f t="shared" si="7"/>
        <v>0</v>
      </c>
      <c r="AX11" s="201">
        <f>AX13+AX17+AX15</f>
        <v>69</v>
      </c>
      <c r="AY11" s="201">
        <f t="shared" ref="AY11:BG11" si="8">AY13+AY17+AY15</f>
        <v>0</v>
      </c>
      <c r="AZ11" s="201">
        <f t="shared" si="8"/>
        <v>0</v>
      </c>
      <c r="BA11" s="201">
        <f t="shared" si="8"/>
        <v>0</v>
      </c>
      <c r="BB11" s="201">
        <f t="shared" si="8"/>
        <v>0</v>
      </c>
      <c r="BC11" s="201">
        <f t="shared" si="8"/>
        <v>0</v>
      </c>
      <c r="BD11" s="201">
        <f t="shared" si="8"/>
        <v>0</v>
      </c>
      <c r="BE11" s="201">
        <f t="shared" si="8"/>
        <v>0</v>
      </c>
      <c r="BF11" s="201">
        <f t="shared" si="8"/>
        <v>0</v>
      </c>
      <c r="BG11" s="201">
        <f t="shared" si="8"/>
        <v>147</v>
      </c>
    </row>
    <row r="12" spans="1:59" x14ac:dyDescent="0.25">
      <c r="A12" s="306"/>
      <c r="B12" s="312"/>
      <c r="C12" s="314"/>
      <c r="D12" s="79" t="s">
        <v>59</v>
      </c>
      <c r="E12" s="79">
        <f>E14+E18+E16</f>
        <v>2.5</v>
      </c>
      <c r="F12" s="79">
        <f t="shared" ref="F12:AW12" si="9">F14+F18+F16</f>
        <v>2.5</v>
      </c>
      <c r="G12" s="79">
        <f t="shared" si="9"/>
        <v>2.5</v>
      </c>
      <c r="H12" s="79">
        <f t="shared" si="9"/>
        <v>2.5</v>
      </c>
      <c r="I12" s="79">
        <f t="shared" si="9"/>
        <v>2.5</v>
      </c>
      <c r="J12" s="79">
        <f t="shared" si="9"/>
        <v>2.5</v>
      </c>
      <c r="K12" s="79">
        <f t="shared" si="9"/>
        <v>2.5</v>
      </c>
      <c r="L12" s="79">
        <f t="shared" si="9"/>
        <v>2.5</v>
      </c>
      <c r="M12" s="79">
        <f t="shared" si="9"/>
        <v>2.5</v>
      </c>
      <c r="N12" s="79">
        <f t="shared" si="9"/>
        <v>2.5</v>
      </c>
      <c r="O12" s="79">
        <f t="shared" si="9"/>
        <v>2.5</v>
      </c>
      <c r="P12" s="79">
        <f t="shared" si="9"/>
        <v>2.5</v>
      </c>
      <c r="Q12" s="79">
        <f t="shared" si="9"/>
        <v>2.5</v>
      </c>
      <c r="R12" s="79">
        <f t="shared" si="9"/>
        <v>2.5</v>
      </c>
      <c r="S12" s="79">
        <f t="shared" si="9"/>
        <v>2</v>
      </c>
      <c r="T12" s="79">
        <f t="shared" si="9"/>
        <v>2</v>
      </c>
      <c r="U12" s="79">
        <f t="shared" si="9"/>
        <v>0</v>
      </c>
      <c r="V12" s="79">
        <f t="shared" si="9"/>
        <v>39</v>
      </c>
      <c r="W12" s="79">
        <f t="shared" si="9"/>
        <v>0</v>
      </c>
      <c r="X12" s="79">
        <f t="shared" si="9"/>
        <v>0</v>
      </c>
      <c r="Y12" s="79">
        <f t="shared" si="9"/>
        <v>2</v>
      </c>
      <c r="Z12" s="79">
        <f t="shared" si="9"/>
        <v>2</v>
      </c>
      <c r="AA12" s="79">
        <f t="shared" si="9"/>
        <v>2</v>
      </c>
      <c r="AB12" s="79">
        <f t="shared" si="9"/>
        <v>2</v>
      </c>
      <c r="AC12" s="79">
        <f t="shared" si="9"/>
        <v>2</v>
      </c>
      <c r="AD12" s="79">
        <f t="shared" si="9"/>
        <v>2</v>
      </c>
      <c r="AE12" s="79">
        <f t="shared" si="9"/>
        <v>2</v>
      </c>
      <c r="AF12" s="79">
        <f t="shared" si="9"/>
        <v>2.5</v>
      </c>
      <c r="AG12" s="79">
        <f t="shared" si="9"/>
        <v>2.5</v>
      </c>
      <c r="AH12" s="79">
        <f t="shared" si="9"/>
        <v>3</v>
      </c>
      <c r="AI12" s="79">
        <f t="shared" si="9"/>
        <v>2.5</v>
      </c>
      <c r="AJ12" s="79">
        <f t="shared" si="9"/>
        <v>2.5</v>
      </c>
      <c r="AK12" s="79">
        <f t="shared" si="9"/>
        <v>2.5</v>
      </c>
      <c r="AL12" s="79">
        <f t="shared" si="9"/>
        <v>2.5</v>
      </c>
      <c r="AM12" s="79">
        <f t="shared" si="9"/>
        <v>2.5</v>
      </c>
      <c r="AN12" s="79">
        <f t="shared" si="9"/>
        <v>0</v>
      </c>
      <c r="AO12" s="79">
        <f t="shared" si="9"/>
        <v>0</v>
      </c>
      <c r="AP12" s="79">
        <f t="shared" si="9"/>
        <v>0</v>
      </c>
      <c r="AQ12" s="79">
        <f t="shared" si="9"/>
        <v>0</v>
      </c>
      <c r="AR12" s="79">
        <f t="shared" si="9"/>
        <v>0</v>
      </c>
      <c r="AS12" s="79">
        <f t="shared" si="9"/>
        <v>0</v>
      </c>
      <c r="AT12" s="79">
        <f t="shared" si="9"/>
        <v>0</v>
      </c>
      <c r="AU12" s="79">
        <f t="shared" si="9"/>
        <v>0</v>
      </c>
      <c r="AV12" s="79">
        <f t="shared" si="9"/>
        <v>0</v>
      </c>
      <c r="AW12" s="79">
        <f t="shared" si="9"/>
        <v>0</v>
      </c>
      <c r="AX12" s="293">
        <f>AX14+AX18+AX16</f>
        <v>34.5</v>
      </c>
      <c r="AY12" s="79">
        <f t="shared" ref="AY12:BG12" si="10">AY14+AY18+AY16</f>
        <v>0</v>
      </c>
      <c r="AZ12" s="79">
        <f t="shared" si="10"/>
        <v>0</v>
      </c>
      <c r="BA12" s="79">
        <f t="shared" si="10"/>
        <v>0</v>
      </c>
      <c r="BB12" s="79">
        <f t="shared" si="10"/>
        <v>0</v>
      </c>
      <c r="BC12" s="79">
        <f t="shared" si="10"/>
        <v>0</v>
      </c>
      <c r="BD12" s="79">
        <f t="shared" si="10"/>
        <v>0</v>
      </c>
      <c r="BE12" s="79">
        <f t="shared" si="10"/>
        <v>0</v>
      </c>
      <c r="BF12" s="79">
        <f t="shared" si="10"/>
        <v>0</v>
      </c>
      <c r="BG12" s="79">
        <f t="shared" si="10"/>
        <v>73.5</v>
      </c>
    </row>
    <row r="13" spans="1:59" s="88" customFormat="1" ht="15" customHeight="1" x14ac:dyDescent="0.25">
      <c r="A13" s="306"/>
      <c r="B13" s="340" t="s">
        <v>152</v>
      </c>
      <c r="C13" s="342" t="s">
        <v>234</v>
      </c>
      <c r="D13" s="131" t="s">
        <v>58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>
        <v>1</v>
      </c>
      <c r="Q13" s="55">
        <v>1</v>
      </c>
      <c r="R13" s="55">
        <v>1</v>
      </c>
      <c r="S13" s="55">
        <v>1</v>
      </c>
      <c r="T13" s="55">
        <v>1</v>
      </c>
      <c r="U13" s="91">
        <v>0</v>
      </c>
      <c r="V13" s="201">
        <f t="shared" ref="V13:V14" si="11">SUM(E13:U13)</f>
        <v>16</v>
      </c>
      <c r="W13" s="27">
        <v>0</v>
      </c>
      <c r="X13" s="27">
        <v>0</v>
      </c>
      <c r="Y13" s="55">
        <v>1</v>
      </c>
      <c r="Z13" s="55">
        <v>1</v>
      </c>
      <c r="AA13" s="55">
        <v>1</v>
      </c>
      <c r="AB13" s="55">
        <v>1</v>
      </c>
      <c r="AC13" s="55">
        <v>1</v>
      </c>
      <c r="AD13" s="55">
        <v>1</v>
      </c>
      <c r="AE13" s="55">
        <v>1</v>
      </c>
      <c r="AF13" s="55">
        <v>2</v>
      </c>
      <c r="AG13" s="55">
        <v>2</v>
      </c>
      <c r="AH13" s="55">
        <v>2</v>
      </c>
      <c r="AI13" s="55">
        <v>2</v>
      </c>
      <c r="AJ13" s="55">
        <v>2</v>
      </c>
      <c r="AK13" s="55">
        <v>2</v>
      </c>
      <c r="AL13" s="55">
        <v>2</v>
      </c>
      <c r="AM13" s="55">
        <v>2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46">
        <v>0</v>
      </c>
      <c r="AW13" s="93">
        <v>0</v>
      </c>
      <c r="AX13" s="293">
        <f>SUM(Y13:AT13)</f>
        <v>23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283">
        <f t="shared" si="2"/>
        <v>39</v>
      </c>
    </row>
    <row r="14" spans="1:59" s="88" customFormat="1" x14ac:dyDescent="0.25">
      <c r="A14" s="306"/>
      <c r="B14" s="341"/>
      <c r="C14" s="343"/>
      <c r="D14" s="131" t="s">
        <v>59</v>
      </c>
      <c r="E14" s="131">
        <f>E13/2</f>
        <v>0.5</v>
      </c>
      <c r="F14" s="131">
        <f t="shared" ref="F14:G14" si="12">F13/2</f>
        <v>0.5</v>
      </c>
      <c r="G14" s="131">
        <f t="shared" si="12"/>
        <v>0.5</v>
      </c>
      <c r="H14" s="131">
        <f t="shared" ref="H14:T14" si="13">H13/2</f>
        <v>0.5</v>
      </c>
      <c r="I14" s="131">
        <f t="shared" si="13"/>
        <v>0.5</v>
      </c>
      <c r="J14" s="131">
        <f t="shared" si="13"/>
        <v>0.5</v>
      </c>
      <c r="K14" s="131">
        <f t="shared" si="13"/>
        <v>0.5</v>
      </c>
      <c r="L14" s="131">
        <f t="shared" si="13"/>
        <v>0.5</v>
      </c>
      <c r="M14" s="131">
        <f t="shared" si="13"/>
        <v>0.5</v>
      </c>
      <c r="N14" s="131">
        <f t="shared" si="13"/>
        <v>0.5</v>
      </c>
      <c r="O14" s="131">
        <f t="shared" si="13"/>
        <v>0.5</v>
      </c>
      <c r="P14" s="131">
        <f t="shared" si="13"/>
        <v>0.5</v>
      </c>
      <c r="Q14" s="131">
        <f t="shared" si="13"/>
        <v>0.5</v>
      </c>
      <c r="R14" s="131">
        <f t="shared" si="13"/>
        <v>0.5</v>
      </c>
      <c r="S14" s="131">
        <f t="shared" si="13"/>
        <v>0.5</v>
      </c>
      <c r="T14" s="131">
        <f t="shared" si="13"/>
        <v>0.5</v>
      </c>
      <c r="U14" s="91">
        <v>0</v>
      </c>
      <c r="V14" s="201">
        <f t="shared" si="11"/>
        <v>8</v>
      </c>
      <c r="W14" s="27">
        <v>0</v>
      </c>
      <c r="X14" s="27">
        <v>0</v>
      </c>
      <c r="Y14" s="131">
        <f>Y13/2</f>
        <v>0.5</v>
      </c>
      <c r="Z14" s="131">
        <f t="shared" ref="Z14:AA14" si="14">Z13/2</f>
        <v>0.5</v>
      </c>
      <c r="AA14" s="131">
        <f t="shared" si="14"/>
        <v>0.5</v>
      </c>
      <c r="AB14" s="131">
        <f t="shared" ref="AB14:AM14" si="15">AB13/2</f>
        <v>0.5</v>
      </c>
      <c r="AC14" s="131">
        <f t="shared" si="15"/>
        <v>0.5</v>
      </c>
      <c r="AD14" s="131">
        <f t="shared" si="15"/>
        <v>0.5</v>
      </c>
      <c r="AE14" s="131">
        <v>0.5</v>
      </c>
      <c r="AF14" s="131">
        <f t="shared" si="15"/>
        <v>1</v>
      </c>
      <c r="AG14" s="131">
        <f t="shared" si="15"/>
        <v>1</v>
      </c>
      <c r="AH14" s="131">
        <f t="shared" si="15"/>
        <v>1</v>
      </c>
      <c r="AI14" s="131">
        <f t="shared" si="15"/>
        <v>1</v>
      </c>
      <c r="AJ14" s="131">
        <f t="shared" si="15"/>
        <v>1</v>
      </c>
      <c r="AK14" s="131">
        <f t="shared" si="15"/>
        <v>1</v>
      </c>
      <c r="AL14" s="131">
        <f t="shared" si="15"/>
        <v>1</v>
      </c>
      <c r="AM14" s="131">
        <f t="shared" si="15"/>
        <v>1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46">
        <v>0</v>
      </c>
      <c r="AW14" s="93">
        <v>0</v>
      </c>
      <c r="AX14" s="293">
        <f t="shared" si="6"/>
        <v>11.5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283">
        <f t="shared" si="2"/>
        <v>19.5</v>
      </c>
    </row>
    <row r="15" spans="1:59" s="88" customFormat="1" ht="15" customHeight="1" x14ac:dyDescent="0.25">
      <c r="A15" s="306"/>
      <c r="B15" s="340" t="s">
        <v>153</v>
      </c>
      <c r="C15" s="342" t="s">
        <v>229</v>
      </c>
      <c r="D15" s="131" t="s">
        <v>58</v>
      </c>
      <c r="E15" s="55">
        <v>2</v>
      </c>
      <c r="F15" s="55">
        <v>2</v>
      </c>
      <c r="G15" s="55">
        <v>2</v>
      </c>
      <c r="H15" s="55">
        <v>2</v>
      </c>
      <c r="I15" s="55">
        <v>2</v>
      </c>
      <c r="J15" s="55">
        <v>2</v>
      </c>
      <c r="K15" s="55">
        <v>2</v>
      </c>
      <c r="L15" s="55">
        <v>2</v>
      </c>
      <c r="M15" s="55">
        <v>2</v>
      </c>
      <c r="N15" s="55">
        <v>2</v>
      </c>
      <c r="O15" s="55">
        <v>2</v>
      </c>
      <c r="P15" s="55">
        <v>2</v>
      </c>
      <c r="Q15" s="55">
        <v>2</v>
      </c>
      <c r="R15" s="55">
        <v>2</v>
      </c>
      <c r="S15" s="55">
        <v>2</v>
      </c>
      <c r="T15" s="55">
        <v>2</v>
      </c>
      <c r="U15" s="91">
        <v>0</v>
      </c>
      <c r="V15" s="201">
        <f t="shared" ref="V15:V16" si="16">SUM(E15:U15)</f>
        <v>32</v>
      </c>
      <c r="W15" s="27">
        <v>0</v>
      </c>
      <c r="X15" s="27">
        <v>0</v>
      </c>
      <c r="Y15" s="55">
        <v>3</v>
      </c>
      <c r="Z15" s="55">
        <v>3</v>
      </c>
      <c r="AA15" s="55">
        <v>3</v>
      </c>
      <c r="AB15" s="55">
        <v>3</v>
      </c>
      <c r="AC15" s="55">
        <v>3</v>
      </c>
      <c r="AD15" s="55">
        <v>3</v>
      </c>
      <c r="AE15" s="55">
        <v>3</v>
      </c>
      <c r="AF15" s="55">
        <v>3</v>
      </c>
      <c r="AG15" s="55">
        <v>3</v>
      </c>
      <c r="AH15" s="55">
        <v>4</v>
      </c>
      <c r="AI15" s="55">
        <v>3</v>
      </c>
      <c r="AJ15" s="55">
        <v>3</v>
      </c>
      <c r="AK15" s="55">
        <v>3</v>
      </c>
      <c r="AL15" s="55">
        <v>3</v>
      </c>
      <c r="AM15" s="55">
        <v>3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46">
        <v>0</v>
      </c>
      <c r="AW15" s="93">
        <v>0</v>
      </c>
      <c r="AX15" s="293">
        <f>SUM(Y15:AT15)</f>
        <v>46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283">
        <f t="shared" ref="BG15:BG16" si="17">V15+AX15</f>
        <v>78</v>
      </c>
    </row>
    <row r="16" spans="1:59" s="88" customFormat="1" x14ac:dyDescent="0.25">
      <c r="A16" s="306"/>
      <c r="B16" s="341"/>
      <c r="C16" s="343"/>
      <c r="D16" s="131" t="s">
        <v>59</v>
      </c>
      <c r="E16" s="131">
        <f>E15/2</f>
        <v>1</v>
      </c>
      <c r="F16" s="131">
        <f t="shared" ref="F16:G16" si="18">F15/2</f>
        <v>1</v>
      </c>
      <c r="G16" s="131">
        <f t="shared" si="18"/>
        <v>1</v>
      </c>
      <c r="H16" s="131">
        <f t="shared" ref="H16:T16" si="19">H15/2</f>
        <v>1</v>
      </c>
      <c r="I16" s="131">
        <f t="shared" si="19"/>
        <v>1</v>
      </c>
      <c r="J16" s="131">
        <f t="shared" si="19"/>
        <v>1</v>
      </c>
      <c r="K16" s="131">
        <f t="shared" si="19"/>
        <v>1</v>
      </c>
      <c r="L16" s="131">
        <f t="shared" si="19"/>
        <v>1</v>
      </c>
      <c r="M16" s="131">
        <f t="shared" si="19"/>
        <v>1</v>
      </c>
      <c r="N16" s="131">
        <f t="shared" si="19"/>
        <v>1</v>
      </c>
      <c r="O16" s="131">
        <f t="shared" si="19"/>
        <v>1</v>
      </c>
      <c r="P16" s="131">
        <f t="shared" si="19"/>
        <v>1</v>
      </c>
      <c r="Q16" s="131">
        <f t="shared" si="19"/>
        <v>1</v>
      </c>
      <c r="R16" s="131">
        <f t="shared" si="19"/>
        <v>1</v>
      </c>
      <c r="S16" s="131">
        <f t="shared" si="19"/>
        <v>1</v>
      </c>
      <c r="T16" s="131">
        <f t="shared" si="19"/>
        <v>1</v>
      </c>
      <c r="U16" s="91">
        <v>0</v>
      </c>
      <c r="V16" s="201">
        <f t="shared" si="16"/>
        <v>16</v>
      </c>
      <c r="W16" s="27">
        <v>0</v>
      </c>
      <c r="X16" s="27">
        <v>0</v>
      </c>
      <c r="Y16" s="131">
        <f>Y15/2</f>
        <v>1.5</v>
      </c>
      <c r="Z16" s="131">
        <f t="shared" ref="Z16:AA16" si="20">Z15/2</f>
        <v>1.5</v>
      </c>
      <c r="AA16" s="131">
        <f t="shared" si="20"/>
        <v>1.5</v>
      </c>
      <c r="AB16" s="131">
        <f t="shared" ref="AB16:AM16" si="21">AB15/2</f>
        <v>1.5</v>
      </c>
      <c r="AC16" s="131">
        <f t="shared" si="21"/>
        <v>1.5</v>
      </c>
      <c r="AD16" s="131">
        <f t="shared" si="21"/>
        <v>1.5</v>
      </c>
      <c r="AE16" s="131">
        <v>1.5</v>
      </c>
      <c r="AF16" s="131">
        <f t="shared" si="21"/>
        <v>1.5</v>
      </c>
      <c r="AG16" s="131">
        <f t="shared" si="21"/>
        <v>1.5</v>
      </c>
      <c r="AH16" s="131">
        <v>2</v>
      </c>
      <c r="AI16" s="131">
        <f t="shared" si="21"/>
        <v>1.5</v>
      </c>
      <c r="AJ16" s="131">
        <f t="shared" si="21"/>
        <v>1.5</v>
      </c>
      <c r="AK16" s="131">
        <f t="shared" si="21"/>
        <v>1.5</v>
      </c>
      <c r="AL16" s="131">
        <f t="shared" si="21"/>
        <v>1.5</v>
      </c>
      <c r="AM16" s="131">
        <f t="shared" si="21"/>
        <v>1.5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46">
        <v>0</v>
      </c>
      <c r="AW16" s="93">
        <v>0</v>
      </c>
      <c r="AX16" s="293">
        <f t="shared" ref="AX16" si="22">SUM(Y16:AT16)</f>
        <v>23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283">
        <f t="shared" si="17"/>
        <v>39</v>
      </c>
    </row>
    <row r="17" spans="1:63" x14ac:dyDescent="0.25">
      <c r="A17" s="306"/>
      <c r="B17" s="296" t="s">
        <v>159</v>
      </c>
      <c r="C17" s="298" t="s">
        <v>64</v>
      </c>
      <c r="D17" s="77" t="s">
        <v>58</v>
      </c>
      <c r="E17" s="75">
        <v>2</v>
      </c>
      <c r="F17" s="75">
        <v>2</v>
      </c>
      <c r="G17" s="75">
        <v>2</v>
      </c>
      <c r="H17" s="75">
        <v>2</v>
      </c>
      <c r="I17" s="75">
        <v>2</v>
      </c>
      <c r="J17" s="75">
        <v>2</v>
      </c>
      <c r="K17" s="75">
        <v>2</v>
      </c>
      <c r="L17" s="75">
        <v>2</v>
      </c>
      <c r="M17" s="75">
        <v>2</v>
      </c>
      <c r="N17" s="75">
        <v>2</v>
      </c>
      <c r="O17" s="75">
        <v>2</v>
      </c>
      <c r="P17" s="75">
        <v>2</v>
      </c>
      <c r="Q17" s="75">
        <v>2</v>
      </c>
      <c r="R17" s="75">
        <v>2</v>
      </c>
      <c r="S17" s="75">
        <v>1</v>
      </c>
      <c r="T17" s="75">
        <v>1</v>
      </c>
      <c r="U17" s="91">
        <v>0</v>
      </c>
      <c r="V17" s="78">
        <f t="shared" ref="V17:V66" si="23">SUM(E17:U17)</f>
        <v>30</v>
      </c>
      <c r="W17" s="27">
        <v>0</v>
      </c>
      <c r="X17" s="27">
        <v>0</v>
      </c>
      <c r="Y17" s="75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46">
        <v>0</v>
      </c>
      <c r="AW17" s="93">
        <v>0</v>
      </c>
      <c r="AX17" s="293">
        <f t="shared" si="6"/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83">
        <f t="shared" si="2"/>
        <v>30</v>
      </c>
    </row>
    <row r="18" spans="1:63" x14ac:dyDescent="0.25">
      <c r="A18" s="306"/>
      <c r="B18" s="297"/>
      <c r="C18" s="299"/>
      <c r="D18" s="77" t="s">
        <v>59</v>
      </c>
      <c r="E18" s="77">
        <f>E17/2</f>
        <v>1</v>
      </c>
      <c r="F18" s="77">
        <f t="shared" ref="F18:T18" si="24">F17/2</f>
        <v>1</v>
      </c>
      <c r="G18" s="77">
        <f t="shared" si="24"/>
        <v>1</v>
      </c>
      <c r="H18" s="77">
        <f t="shared" si="24"/>
        <v>1</v>
      </c>
      <c r="I18" s="77">
        <f t="shared" si="24"/>
        <v>1</v>
      </c>
      <c r="J18" s="77">
        <f t="shared" si="24"/>
        <v>1</v>
      </c>
      <c r="K18" s="77">
        <f t="shared" si="24"/>
        <v>1</v>
      </c>
      <c r="L18" s="77">
        <f t="shared" si="24"/>
        <v>1</v>
      </c>
      <c r="M18" s="77">
        <f t="shared" si="24"/>
        <v>1</v>
      </c>
      <c r="N18" s="77">
        <f t="shared" si="24"/>
        <v>1</v>
      </c>
      <c r="O18" s="77">
        <f t="shared" si="24"/>
        <v>1</v>
      </c>
      <c r="P18" s="77">
        <f t="shared" si="24"/>
        <v>1</v>
      </c>
      <c r="Q18" s="77">
        <f t="shared" si="24"/>
        <v>1</v>
      </c>
      <c r="R18" s="77">
        <f t="shared" si="24"/>
        <v>1</v>
      </c>
      <c r="S18" s="77">
        <f t="shared" si="24"/>
        <v>0.5</v>
      </c>
      <c r="T18" s="77">
        <f t="shared" si="24"/>
        <v>0.5</v>
      </c>
      <c r="U18" s="91">
        <v>0</v>
      </c>
      <c r="V18" s="78">
        <f t="shared" si="23"/>
        <v>15</v>
      </c>
      <c r="W18" s="27">
        <v>0</v>
      </c>
      <c r="X18" s="27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9">
        <v>0</v>
      </c>
      <c r="AW18" s="115">
        <v>0</v>
      </c>
      <c r="AX18" s="293">
        <f t="shared" si="6"/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83">
        <f t="shared" si="2"/>
        <v>15</v>
      </c>
    </row>
    <row r="19" spans="1:63" x14ac:dyDescent="0.25">
      <c r="A19" s="306"/>
      <c r="B19" s="311" t="s">
        <v>160</v>
      </c>
      <c r="C19" s="319" t="s">
        <v>143</v>
      </c>
      <c r="D19" s="29" t="s">
        <v>58</v>
      </c>
      <c r="E19" s="8">
        <f>E21</f>
        <v>3</v>
      </c>
      <c r="F19" s="8">
        <f t="shared" ref="F19:T19" si="25">F21</f>
        <v>3</v>
      </c>
      <c r="G19" s="8">
        <f t="shared" si="25"/>
        <v>3</v>
      </c>
      <c r="H19" s="8">
        <f t="shared" si="25"/>
        <v>3</v>
      </c>
      <c r="I19" s="8">
        <f t="shared" si="25"/>
        <v>3</v>
      </c>
      <c r="J19" s="8">
        <f t="shared" si="25"/>
        <v>3</v>
      </c>
      <c r="K19" s="8">
        <f t="shared" si="25"/>
        <v>3</v>
      </c>
      <c r="L19" s="8">
        <f t="shared" si="25"/>
        <v>3</v>
      </c>
      <c r="M19" s="8">
        <f t="shared" si="25"/>
        <v>3</v>
      </c>
      <c r="N19" s="8">
        <f t="shared" si="25"/>
        <v>3</v>
      </c>
      <c r="O19" s="8">
        <f t="shared" si="25"/>
        <v>3</v>
      </c>
      <c r="P19" s="8">
        <f t="shared" si="25"/>
        <v>3</v>
      </c>
      <c r="Q19" s="8">
        <f t="shared" si="25"/>
        <v>3</v>
      </c>
      <c r="R19" s="8">
        <f t="shared" si="25"/>
        <v>3</v>
      </c>
      <c r="S19" s="8">
        <f t="shared" si="25"/>
        <v>3</v>
      </c>
      <c r="T19" s="8">
        <f t="shared" si="25"/>
        <v>3</v>
      </c>
      <c r="U19" s="8">
        <v>0</v>
      </c>
      <c r="V19" s="8">
        <f t="shared" si="23"/>
        <v>48</v>
      </c>
      <c r="W19" s="29">
        <v>0</v>
      </c>
      <c r="X19" s="29">
        <v>0</v>
      </c>
      <c r="Y19" s="8">
        <f>Y21</f>
        <v>5</v>
      </c>
      <c r="Z19" s="8">
        <f t="shared" ref="Z19:AT19" si="26">Z21</f>
        <v>5</v>
      </c>
      <c r="AA19" s="8">
        <f t="shared" si="26"/>
        <v>5</v>
      </c>
      <c r="AB19" s="8">
        <f t="shared" si="26"/>
        <v>5</v>
      </c>
      <c r="AC19" s="8">
        <f t="shared" si="26"/>
        <v>5</v>
      </c>
      <c r="AD19" s="8">
        <f t="shared" si="26"/>
        <v>5</v>
      </c>
      <c r="AE19" s="8">
        <f t="shared" si="26"/>
        <v>5</v>
      </c>
      <c r="AF19" s="8">
        <f t="shared" si="26"/>
        <v>5</v>
      </c>
      <c r="AG19" s="8">
        <f t="shared" si="26"/>
        <v>5</v>
      </c>
      <c r="AH19" s="8">
        <f t="shared" si="26"/>
        <v>4</v>
      </c>
      <c r="AI19" s="8">
        <f t="shared" si="26"/>
        <v>4</v>
      </c>
      <c r="AJ19" s="8">
        <f t="shared" si="26"/>
        <v>4</v>
      </c>
      <c r="AK19" s="8">
        <f t="shared" si="26"/>
        <v>4</v>
      </c>
      <c r="AL19" s="8">
        <f t="shared" si="26"/>
        <v>4</v>
      </c>
      <c r="AM19" s="8">
        <f t="shared" si="26"/>
        <v>4</v>
      </c>
      <c r="AN19" s="8">
        <f t="shared" si="26"/>
        <v>0</v>
      </c>
      <c r="AO19" s="8">
        <f t="shared" si="26"/>
        <v>0</v>
      </c>
      <c r="AP19" s="8">
        <f t="shared" si="26"/>
        <v>0</v>
      </c>
      <c r="AQ19" s="8">
        <f t="shared" si="26"/>
        <v>0</v>
      </c>
      <c r="AR19" s="8">
        <f t="shared" si="26"/>
        <v>0</v>
      </c>
      <c r="AS19" s="8">
        <f t="shared" si="26"/>
        <v>0</v>
      </c>
      <c r="AT19" s="8">
        <f t="shared" si="26"/>
        <v>0</v>
      </c>
      <c r="AU19" s="237">
        <f t="shared" ref="AU19" si="27">AU21</f>
        <v>0</v>
      </c>
      <c r="AV19" s="8">
        <v>0</v>
      </c>
      <c r="AW19" s="8">
        <v>0</v>
      </c>
      <c r="AX19" s="293">
        <f t="shared" si="6"/>
        <v>69</v>
      </c>
      <c r="AY19" s="2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3">
        <f t="shared" si="2"/>
        <v>117</v>
      </c>
    </row>
    <row r="20" spans="1:63" x14ac:dyDescent="0.25">
      <c r="A20" s="306"/>
      <c r="B20" s="312"/>
      <c r="C20" s="320"/>
      <c r="D20" s="29" t="s">
        <v>59</v>
      </c>
      <c r="E20" s="29">
        <f>E22</f>
        <v>1.5</v>
      </c>
      <c r="F20" s="29">
        <f t="shared" ref="F20:T20" si="28">F22</f>
        <v>1.5</v>
      </c>
      <c r="G20" s="29">
        <f t="shared" si="28"/>
        <v>1.5</v>
      </c>
      <c r="H20" s="29">
        <f t="shared" si="28"/>
        <v>1.5</v>
      </c>
      <c r="I20" s="29">
        <f t="shared" si="28"/>
        <v>1.5</v>
      </c>
      <c r="J20" s="29">
        <f t="shared" si="28"/>
        <v>1.5</v>
      </c>
      <c r="K20" s="29">
        <f t="shared" si="28"/>
        <v>1.5</v>
      </c>
      <c r="L20" s="29">
        <f t="shared" si="28"/>
        <v>1.5</v>
      </c>
      <c r="M20" s="29">
        <f t="shared" si="28"/>
        <v>1.5</v>
      </c>
      <c r="N20" s="29">
        <f t="shared" si="28"/>
        <v>1.5</v>
      </c>
      <c r="O20" s="29">
        <f t="shared" si="28"/>
        <v>1.5</v>
      </c>
      <c r="P20" s="29">
        <f t="shared" si="28"/>
        <v>1.5</v>
      </c>
      <c r="Q20" s="29">
        <f t="shared" si="28"/>
        <v>1.5</v>
      </c>
      <c r="R20" s="29">
        <f t="shared" si="28"/>
        <v>1.5</v>
      </c>
      <c r="S20" s="29">
        <f t="shared" si="28"/>
        <v>1.5</v>
      </c>
      <c r="T20" s="29">
        <f t="shared" si="28"/>
        <v>1.5</v>
      </c>
      <c r="U20" s="8">
        <v>0</v>
      </c>
      <c r="V20" s="8">
        <f t="shared" si="23"/>
        <v>24</v>
      </c>
      <c r="W20" s="29">
        <v>0</v>
      </c>
      <c r="X20" s="29">
        <v>0</v>
      </c>
      <c r="Y20" s="29">
        <f>Y22</f>
        <v>2.5</v>
      </c>
      <c r="Z20" s="89">
        <f t="shared" ref="Z20:AT20" si="29">Z22</f>
        <v>2.5</v>
      </c>
      <c r="AA20" s="89">
        <f t="shared" si="29"/>
        <v>2.5</v>
      </c>
      <c r="AB20" s="89">
        <f t="shared" si="29"/>
        <v>2.5</v>
      </c>
      <c r="AC20" s="89">
        <f t="shared" si="29"/>
        <v>2.5</v>
      </c>
      <c r="AD20" s="89">
        <f t="shared" si="29"/>
        <v>2.5</v>
      </c>
      <c r="AE20" s="89">
        <f t="shared" si="29"/>
        <v>2.5</v>
      </c>
      <c r="AF20" s="89">
        <f t="shared" si="29"/>
        <v>2.5</v>
      </c>
      <c r="AG20" s="89">
        <f t="shared" si="29"/>
        <v>2.5</v>
      </c>
      <c r="AH20" s="89">
        <f t="shared" si="29"/>
        <v>2</v>
      </c>
      <c r="AI20" s="89">
        <f t="shared" si="29"/>
        <v>2</v>
      </c>
      <c r="AJ20" s="89">
        <f t="shared" si="29"/>
        <v>2</v>
      </c>
      <c r="AK20" s="89">
        <f t="shared" si="29"/>
        <v>2</v>
      </c>
      <c r="AL20" s="89">
        <f t="shared" si="29"/>
        <v>2</v>
      </c>
      <c r="AM20" s="89">
        <f t="shared" si="29"/>
        <v>2</v>
      </c>
      <c r="AN20" s="89">
        <f t="shared" si="29"/>
        <v>0</v>
      </c>
      <c r="AO20" s="89">
        <f t="shared" si="29"/>
        <v>0</v>
      </c>
      <c r="AP20" s="89">
        <f t="shared" si="29"/>
        <v>0</v>
      </c>
      <c r="AQ20" s="89">
        <f t="shared" si="29"/>
        <v>0</v>
      </c>
      <c r="AR20" s="89">
        <f t="shared" si="29"/>
        <v>0</v>
      </c>
      <c r="AS20" s="117">
        <f t="shared" si="29"/>
        <v>0</v>
      </c>
      <c r="AT20" s="117">
        <f t="shared" si="29"/>
        <v>0</v>
      </c>
      <c r="AU20" s="8">
        <v>0</v>
      </c>
      <c r="AV20" s="8">
        <v>0</v>
      </c>
      <c r="AW20" s="8">
        <v>0</v>
      </c>
      <c r="AX20" s="293">
        <f t="shared" si="6"/>
        <v>34.5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83">
        <f t="shared" si="2"/>
        <v>58.5</v>
      </c>
    </row>
    <row r="21" spans="1:63" x14ac:dyDescent="0.25">
      <c r="A21" s="306"/>
      <c r="B21" s="302" t="s">
        <v>161</v>
      </c>
      <c r="C21" s="298" t="s">
        <v>144</v>
      </c>
      <c r="D21" s="77" t="s">
        <v>58</v>
      </c>
      <c r="E21" s="75">
        <v>3</v>
      </c>
      <c r="F21" s="164">
        <v>3</v>
      </c>
      <c r="G21" s="164">
        <v>3</v>
      </c>
      <c r="H21" s="164">
        <v>3</v>
      </c>
      <c r="I21" s="164">
        <v>3</v>
      </c>
      <c r="J21" s="164">
        <v>3</v>
      </c>
      <c r="K21" s="164">
        <v>3</v>
      </c>
      <c r="L21" s="164">
        <v>3</v>
      </c>
      <c r="M21" s="164">
        <v>3</v>
      </c>
      <c r="N21" s="164">
        <v>3</v>
      </c>
      <c r="O21" s="164">
        <v>3</v>
      </c>
      <c r="P21" s="164">
        <v>3</v>
      </c>
      <c r="Q21" s="164">
        <v>3</v>
      </c>
      <c r="R21" s="164">
        <v>3</v>
      </c>
      <c r="S21" s="164">
        <v>3</v>
      </c>
      <c r="T21" s="164">
        <v>3</v>
      </c>
      <c r="U21" s="91">
        <v>0</v>
      </c>
      <c r="V21" s="78">
        <f t="shared" si="23"/>
        <v>48</v>
      </c>
      <c r="W21" s="27">
        <v>0</v>
      </c>
      <c r="X21" s="27">
        <v>0</v>
      </c>
      <c r="Y21" s="75">
        <v>5</v>
      </c>
      <c r="Z21" s="234">
        <v>5</v>
      </c>
      <c r="AA21" s="234">
        <v>5</v>
      </c>
      <c r="AB21" s="234">
        <v>5</v>
      </c>
      <c r="AC21" s="234">
        <v>5</v>
      </c>
      <c r="AD21" s="234">
        <v>5</v>
      </c>
      <c r="AE21" s="234">
        <v>5</v>
      </c>
      <c r="AF21" s="234">
        <v>5</v>
      </c>
      <c r="AG21" s="234">
        <v>5</v>
      </c>
      <c r="AH21" s="234">
        <v>4</v>
      </c>
      <c r="AI21" s="234">
        <v>4</v>
      </c>
      <c r="AJ21" s="234">
        <v>4</v>
      </c>
      <c r="AK21" s="234">
        <v>4</v>
      </c>
      <c r="AL21" s="234">
        <v>4</v>
      </c>
      <c r="AM21" s="234">
        <v>4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46">
        <v>0</v>
      </c>
      <c r="AW21" s="93">
        <v>0</v>
      </c>
      <c r="AX21" s="293">
        <f t="shared" si="6"/>
        <v>69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83">
        <f t="shared" si="2"/>
        <v>117</v>
      </c>
    </row>
    <row r="22" spans="1:63" x14ac:dyDescent="0.25">
      <c r="A22" s="306"/>
      <c r="B22" s="302"/>
      <c r="C22" s="299"/>
      <c r="D22" s="77" t="s">
        <v>59</v>
      </c>
      <c r="E22" s="77">
        <f>E21/2</f>
        <v>1.5</v>
      </c>
      <c r="F22" s="77">
        <f t="shared" ref="F22:T22" si="30">F21/2</f>
        <v>1.5</v>
      </c>
      <c r="G22" s="77">
        <f t="shared" si="30"/>
        <v>1.5</v>
      </c>
      <c r="H22" s="77">
        <f t="shared" si="30"/>
        <v>1.5</v>
      </c>
      <c r="I22" s="77">
        <f t="shared" si="30"/>
        <v>1.5</v>
      </c>
      <c r="J22" s="77">
        <f t="shared" si="30"/>
        <v>1.5</v>
      </c>
      <c r="K22" s="77">
        <f t="shared" si="30"/>
        <v>1.5</v>
      </c>
      <c r="L22" s="77">
        <f t="shared" si="30"/>
        <v>1.5</v>
      </c>
      <c r="M22" s="77">
        <f t="shared" si="30"/>
        <v>1.5</v>
      </c>
      <c r="N22" s="77">
        <f t="shared" si="30"/>
        <v>1.5</v>
      </c>
      <c r="O22" s="77">
        <f t="shared" si="30"/>
        <v>1.5</v>
      </c>
      <c r="P22" s="77">
        <f t="shared" si="30"/>
        <v>1.5</v>
      </c>
      <c r="Q22" s="77">
        <f t="shared" si="30"/>
        <v>1.5</v>
      </c>
      <c r="R22" s="77">
        <f t="shared" si="30"/>
        <v>1.5</v>
      </c>
      <c r="S22" s="77">
        <f t="shared" si="30"/>
        <v>1.5</v>
      </c>
      <c r="T22" s="77">
        <f t="shared" si="30"/>
        <v>1.5</v>
      </c>
      <c r="U22" s="91">
        <v>0</v>
      </c>
      <c r="V22" s="78">
        <f t="shared" si="23"/>
        <v>24</v>
      </c>
      <c r="W22" s="27">
        <v>0</v>
      </c>
      <c r="X22" s="27">
        <v>0</v>
      </c>
      <c r="Y22" s="77">
        <f>Y21/2</f>
        <v>2.5</v>
      </c>
      <c r="Z22" s="81">
        <f t="shared" ref="Z22:AK22" si="31">Z21/2</f>
        <v>2.5</v>
      </c>
      <c r="AA22" s="81">
        <f t="shared" si="31"/>
        <v>2.5</v>
      </c>
      <c r="AB22" s="81">
        <f t="shared" si="31"/>
        <v>2.5</v>
      </c>
      <c r="AC22" s="81">
        <f t="shared" si="31"/>
        <v>2.5</v>
      </c>
      <c r="AD22" s="81">
        <f t="shared" si="31"/>
        <v>2.5</v>
      </c>
      <c r="AE22" s="81">
        <v>2.5</v>
      </c>
      <c r="AF22" s="81">
        <f t="shared" si="31"/>
        <v>2.5</v>
      </c>
      <c r="AG22" s="81">
        <f t="shared" si="31"/>
        <v>2.5</v>
      </c>
      <c r="AH22" s="81">
        <f t="shared" si="31"/>
        <v>2</v>
      </c>
      <c r="AI22" s="81">
        <f t="shared" si="31"/>
        <v>2</v>
      </c>
      <c r="AJ22" s="81">
        <f t="shared" si="31"/>
        <v>2</v>
      </c>
      <c r="AK22" s="81">
        <f t="shared" si="31"/>
        <v>2</v>
      </c>
      <c r="AL22" s="236">
        <v>2</v>
      </c>
      <c r="AM22" s="81">
        <v>2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9">
        <v>0</v>
      </c>
      <c r="AW22" s="115">
        <v>0</v>
      </c>
      <c r="AX22" s="293">
        <f t="shared" si="6"/>
        <v>34.5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83">
        <f t="shared" si="2"/>
        <v>58.5</v>
      </c>
    </row>
    <row r="23" spans="1:63" x14ac:dyDescent="0.25">
      <c r="A23" s="306"/>
      <c r="B23" s="321" t="s">
        <v>164</v>
      </c>
      <c r="C23" s="335" t="s">
        <v>70</v>
      </c>
      <c r="D23" s="177" t="s">
        <v>58</v>
      </c>
      <c r="E23" s="178">
        <f>E25+E27+E29</f>
        <v>7</v>
      </c>
      <c r="F23" s="178">
        <f t="shared" ref="F23:T23" si="32">F25+F27+F29</f>
        <v>7</v>
      </c>
      <c r="G23" s="178">
        <f t="shared" si="32"/>
        <v>7</v>
      </c>
      <c r="H23" s="178">
        <f t="shared" si="32"/>
        <v>7</v>
      </c>
      <c r="I23" s="178">
        <f t="shared" si="32"/>
        <v>7</v>
      </c>
      <c r="J23" s="178">
        <f t="shared" si="32"/>
        <v>7</v>
      </c>
      <c r="K23" s="178">
        <f t="shared" si="32"/>
        <v>7</v>
      </c>
      <c r="L23" s="178">
        <f t="shared" si="32"/>
        <v>7</v>
      </c>
      <c r="M23" s="178">
        <f t="shared" si="32"/>
        <v>7</v>
      </c>
      <c r="N23" s="178">
        <f t="shared" si="32"/>
        <v>7</v>
      </c>
      <c r="O23" s="178">
        <f t="shared" si="32"/>
        <v>7</v>
      </c>
      <c r="P23" s="178">
        <f t="shared" si="32"/>
        <v>7</v>
      </c>
      <c r="Q23" s="178">
        <f t="shared" si="32"/>
        <v>7</v>
      </c>
      <c r="R23" s="178">
        <f t="shared" si="32"/>
        <v>7</v>
      </c>
      <c r="S23" s="178">
        <f t="shared" si="32"/>
        <v>7</v>
      </c>
      <c r="T23" s="178">
        <f t="shared" si="32"/>
        <v>7</v>
      </c>
      <c r="U23" s="178">
        <v>0</v>
      </c>
      <c r="V23" s="178">
        <f t="shared" si="23"/>
        <v>112</v>
      </c>
      <c r="W23" s="177">
        <v>0</v>
      </c>
      <c r="X23" s="177">
        <v>0</v>
      </c>
      <c r="Y23" s="178">
        <f>Y27+Y29</f>
        <v>4</v>
      </c>
      <c r="Z23" s="178">
        <f t="shared" ref="Z23:AT23" si="33">Z27+Z29</f>
        <v>4</v>
      </c>
      <c r="AA23" s="178">
        <f t="shared" si="33"/>
        <v>4</v>
      </c>
      <c r="AB23" s="178">
        <f t="shared" si="33"/>
        <v>4</v>
      </c>
      <c r="AC23" s="178">
        <f t="shared" si="33"/>
        <v>4</v>
      </c>
      <c r="AD23" s="178">
        <f t="shared" si="33"/>
        <v>4</v>
      </c>
      <c r="AE23" s="178">
        <f t="shared" si="33"/>
        <v>4</v>
      </c>
      <c r="AF23" s="178">
        <f t="shared" si="33"/>
        <v>4</v>
      </c>
      <c r="AG23" s="178">
        <f t="shared" si="33"/>
        <v>4</v>
      </c>
      <c r="AH23" s="178">
        <f t="shared" si="33"/>
        <v>4</v>
      </c>
      <c r="AI23" s="178">
        <f t="shared" si="33"/>
        <v>4</v>
      </c>
      <c r="AJ23" s="178">
        <f t="shared" si="33"/>
        <v>4</v>
      </c>
      <c r="AK23" s="178">
        <f t="shared" si="33"/>
        <v>4</v>
      </c>
      <c r="AL23" s="178">
        <f t="shared" si="33"/>
        <v>4</v>
      </c>
      <c r="AM23" s="178">
        <f t="shared" si="33"/>
        <v>4</v>
      </c>
      <c r="AN23" s="178">
        <f t="shared" si="33"/>
        <v>0</v>
      </c>
      <c r="AO23" s="178">
        <f t="shared" si="33"/>
        <v>0</v>
      </c>
      <c r="AP23" s="178">
        <f t="shared" si="33"/>
        <v>0</v>
      </c>
      <c r="AQ23" s="178">
        <f t="shared" si="33"/>
        <v>0</v>
      </c>
      <c r="AR23" s="178">
        <f t="shared" si="33"/>
        <v>0</v>
      </c>
      <c r="AS23" s="178">
        <f t="shared" si="33"/>
        <v>0</v>
      </c>
      <c r="AT23" s="178">
        <f t="shared" si="33"/>
        <v>0</v>
      </c>
      <c r="AU23" s="178">
        <v>0</v>
      </c>
      <c r="AV23" s="178">
        <v>0</v>
      </c>
      <c r="AW23" s="178">
        <v>0</v>
      </c>
      <c r="AX23" s="291">
        <f t="shared" si="6"/>
        <v>60</v>
      </c>
      <c r="AY23" s="177">
        <v>0</v>
      </c>
      <c r="AZ23" s="177">
        <v>0</v>
      </c>
      <c r="BA23" s="177">
        <v>0</v>
      </c>
      <c r="BB23" s="177">
        <v>0</v>
      </c>
      <c r="BC23" s="177">
        <v>0</v>
      </c>
      <c r="BD23" s="177">
        <v>0</v>
      </c>
      <c r="BE23" s="177">
        <v>0</v>
      </c>
      <c r="BF23" s="177">
        <v>0</v>
      </c>
      <c r="BG23" s="178">
        <f t="shared" si="2"/>
        <v>172</v>
      </c>
    </row>
    <row r="24" spans="1:63" x14ac:dyDescent="0.25">
      <c r="A24" s="306"/>
      <c r="B24" s="321"/>
      <c r="C24" s="336"/>
      <c r="D24" s="177" t="s">
        <v>59</v>
      </c>
      <c r="E24" s="177">
        <f>E26+E28+E30</f>
        <v>3.5</v>
      </c>
      <c r="F24" s="177">
        <f t="shared" ref="F24:T24" si="34">F26+F28+F30</f>
        <v>3.5</v>
      </c>
      <c r="G24" s="177">
        <f t="shared" si="34"/>
        <v>3.5</v>
      </c>
      <c r="H24" s="177">
        <f t="shared" si="34"/>
        <v>3.5</v>
      </c>
      <c r="I24" s="177">
        <f t="shared" si="34"/>
        <v>3.5</v>
      </c>
      <c r="J24" s="177">
        <f t="shared" si="34"/>
        <v>3.5</v>
      </c>
      <c r="K24" s="177">
        <f t="shared" si="34"/>
        <v>3.5</v>
      </c>
      <c r="L24" s="177">
        <f t="shared" si="34"/>
        <v>3.5</v>
      </c>
      <c r="M24" s="177">
        <f t="shared" si="34"/>
        <v>3.5</v>
      </c>
      <c r="N24" s="177">
        <f t="shared" si="34"/>
        <v>3.5</v>
      </c>
      <c r="O24" s="177">
        <f t="shared" si="34"/>
        <v>3.5</v>
      </c>
      <c r="P24" s="177">
        <f t="shared" si="34"/>
        <v>3.5</v>
      </c>
      <c r="Q24" s="177">
        <f t="shared" si="34"/>
        <v>3.5</v>
      </c>
      <c r="R24" s="177">
        <f t="shared" si="34"/>
        <v>3.5</v>
      </c>
      <c r="S24" s="177">
        <f t="shared" si="34"/>
        <v>3.5</v>
      </c>
      <c r="T24" s="177">
        <f t="shared" si="34"/>
        <v>3.5</v>
      </c>
      <c r="U24" s="178">
        <v>0</v>
      </c>
      <c r="V24" s="178">
        <f t="shared" si="23"/>
        <v>56</v>
      </c>
      <c r="W24" s="177">
        <v>0</v>
      </c>
      <c r="X24" s="177">
        <v>0</v>
      </c>
      <c r="Y24" s="178">
        <f>Y28+Y30</f>
        <v>2</v>
      </c>
      <c r="Z24" s="178">
        <f t="shared" ref="Z24:AT24" si="35">Z28+Z30</f>
        <v>2</v>
      </c>
      <c r="AA24" s="178">
        <f t="shared" si="35"/>
        <v>2</v>
      </c>
      <c r="AB24" s="178">
        <f t="shared" si="35"/>
        <v>2</v>
      </c>
      <c r="AC24" s="178">
        <f t="shared" si="35"/>
        <v>2</v>
      </c>
      <c r="AD24" s="178">
        <f t="shared" si="35"/>
        <v>2</v>
      </c>
      <c r="AE24" s="178">
        <f t="shared" si="35"/>
        <v>2</v>
      </c>
      <c r="AF24" s="178">
        <f t="shared" si="35"/>
        <v>2</v>
      </c>
      <c r="AG24" s="178">
        <f t="shared" si="35"/>
        <v>2</v>
      </c>
      <c r="AH24" s="178">
        <f t="shared" si="35"/>
        <v>2</v>
      </c>
      <c r="AI24" s="178">
        <f t="shared" si="35"/>
        <v>2</v>
      </c>
      <c r="AJ24" s="178">
        <f t="shared" si="35"/>
        <v>2</v>
      </c>
      <c r="AK24" s="178">
        <f t="shared" si="35"/>
        <v>2</v>
      </c>
      <c r="AL24" s="178">
        <f t="shared" si="35"/>
        <v>2</v>
      </c>
      <c r="AM24" s="178">
        <f t="shared" si="35"/>
        <v>2</v>
      </c>
      <c r="AN24" s="178">
        <f t="shared" si="35"/>
        <v>0</v>
      </c>
      <c r="AO24" s="178">
        <f t="shared" si="35"/>
        <v>0</v>
      </c>
      <c r="AP24" s="178">
        <f t="shared" si="35"/>
        <v>0</v>
      </c>
      <c r="AQ24" s="178">
        <f t="shared" si="35"/>
        <v>0</v>
      </c>
      <c r="AR24" s="178">
        <f t="shared" si="35"/>
        <v>0</v>
      </c>
      <c r="AS24" s="178">
        <f t="shared" si="35"/>
        <v>0</v>
      </c>
      <c r="AT24" s="178">
        <f t="shared" si="35"/>
        <v>0</v>
      </c>
      <c r="AU24" s="178">
        <v>0</v>
      </c>
      <c r="AV24" s="178">
        <v>0</v>
      </c>
      <c r="AW24" s="178">
        <v>0</v>
      </c>
      <c r="AX24" s="291">
        <f t="shared" si="6"/>
        <v>30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77">
        <v>0</v>
      </c>
      <c r="BF24" s="177">
        <v>0</v>
      </c>
      <c r="BG24" s="178">
        <f t="shared" si="2"/>
        <v>86</v>
      </c>
    </row>
    <row r="25" spans="1:63" x14ac:dyDescent="0.25">
      <c r="A25" s="306"/>
      <c r="B25" s="315" t="s">
        <v>165</v>
      </c>
      <c r="C25" s="298" t="s">
        <v>67</v>
      </c>
      <c r="D25" s="77" t="s">
        <v>58</v>
      </c>
      <c r="E25" s="55">
        <v>3</v>
      </c>
      <c r="F25" s="55">
        <v>3</v>
      </c>
      <c r="G25" s="55">
        <v>3</v>
      </c>
      <c r="H25" s="55">
        <v>3</v>
      </c>
      <c r="I25" s="55">
        <v>3</v>
      </c>
      <c r="J25" s="55">
        <v>3</v>
      </c>
      <c r="K25" s="55">
        <v>3</v>
      </c>
      <c r="L25" s="55">
        <v>3</v>
      </c>
      <c r="M25" s="55">
        <v>3</v>
      </c>
      <c r="N25" s="55">
        <v>3</v>
      </c>
      <c r="O25" s="55">
        <v>3</v>
      </c>
      <c r="P25" s="55">
        <v>3</v>
      </c>
      <c r="Q25" s="55">
        <v>3</v>
      </c>
      <c r="R25" s="55">
        <v>3</v>
      </c>
      <c r="S25" s="55">
        <v>3</v>
      </c>
      <c r="T25" s="55">
        <v>3</v>
      </c>
      <c r="U25" s="91">
        <v>0</v>
      </c>
      <c r="V25" s="78">
        <f t="shared" si="23"/>
        <v>48</v>
      </c>
      <c r="W25" s="27">
        <v>0</v>
      </c>
      <c r="X25" s="27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46">
        <v>0</v>
      </c>
      <c r="AW25" s="93">
        <v>0</v>
      </c>
      <c r="AX25" s="293">
        <f t="shared" si="6"/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83">
        <f t="shared" si="2"/>
        <v>48</v>
      </c>
    </row>
    <row r="26" spans="1:63" x14ac:dyDescent="0.25">
      <c r="A26" s="306"/>
      <c r="B26" s="315"/>
      <c r="C26" s="299"/>
      <c r="D26" s="77" t="s">
        <v>59</v>
      </c>
      <c r="E26" s="131">
        <v>1</v>
      </c>
      <c r="F26" s="131">
        <v>1</v>
      </c>
      <c r="G26" s="131">
        <v>1</v>
      </c>
      <c r="H26" s="131">
        <v>1</v>
      </c>
      <c r="I26" s="131">
        <v>1</v>
      </c>
      <c r="J26" s="131">
        <v>1</v>
      </c>
      <c r="K26" s="131">
        <v>1</v>
      </c>
      <c r="L26" s="131">
        <v>1</v>
      </c>
      <c r="M26" s="131">
        <v>0.5</v>
      </c>
      <c r="N26" s="131">
        <v>0.5</v>
      </c>
      <c r="O26" s="131">
        <v>0.5</v>
      </c>
      <c r="P26" s="131">
        <v>0.5</v>
      </c>
      <c r="Q26" s="131">
        <v>0.5</v>
      </c>
      <c r="R26" s="131">
        <v>0.5</v>
      </c>
      <c r="S26" s="131">
        <v>0.5</v>
      </c>
      <c r="T26" s="131">
        <v>0.5</v>
      </c>
      <c r="U26" s="91">
        <v>0</v>
      </c>
      <c r="V26" s="78">
        <f t="shared" si="23"/>
        <v>12</v>
      </c>
      <c r="W26" s="27">
        <v>0</v>
      </c>
      <c r="X26" s="27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9">
        <v>0</v>
      </c>
      <c r="AW26" s="115">
        <v>0</v>
      </c>
      <c r="AX26" s="293">
        <f t="shared" si="6"/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83">
        <f t="shared" si="2"/>
        <v>12</v>
      </c>
      <c r="BK26" s="111"/>
    </row>
    <row r="27" spans="1:63" x14ac:dyDescent="0.25">
      <c r="A27" s="306"/>
      <c r="B27" s="315" t="s">
        <v>186</v>
      </c>
      <c r="C27" s="298" t="s">
        <v>63</v>
      </c>
      <c r="D27" s="77" t="s">
        <v>58</v>
      </c>
      <c r="E27" s="55">
        <v>2</v>
      </c>
      <c r="F27" s="55">
        <v>2</v>
      </c>
      <c r="G27" s="55">
        <v>2</v>
      </c>
      <c r="H27" s="55">
        <v>2</v>
      </c>
      <c r="I27" s="55">
        <v>2</v>
      </c>
      <c r="J27" s="55">
        <v>2</v>
      </c>
      <c r="K27" s="55">
        <v>2</v>
      </c>
      <c r="L27" s="55">
        <v>2</v>
      </c>
      <c r="M27" s="55">
        <v>2</v>
      </c>
      <c r="N27" s="55">
        <v>2</v>
      </c>
      <c r="O27" s="55">
        <v>2</v>
      </c>
      <c r="P27" s="55">
        <v>2</v>
      </c>
      <c r="Q27" s="55">
        <v>2</v>
      </c>
      <c r="R27" s="55">
        <v>2</v>
      </c>
      <c r="S27" s="55">
        <v>2</v>
      </c>
      <c r="T27" s="55">
        <v>2</v>
      </c>
      <c r="U27" s="91">
        <v>0</v>
      </c>
      <c r="V27" s="78">
        <f t="shared" si="23"/>
        <v>32</v>
      </c>
      <c r="W27" s="27">
        <v>0</v>
      </c>
      <c r="X27" s="27">
        <v>0</v>
      </c>
      <c r="Y27" s="55">
        <v>2</v>
      </c>
      <c r="Z27" s="55">
        <v>2</v>
      </c>
      <c r="AA27" s="55">
        <v>2</v>
      </c>
      <c r="AB27" s="55">
        <v>2</v>
      </c>
      <c r="AC27" s="55">
        <v>2</v>
      </c>
      <c r="AD27" s="55">
        <v>2</v>
      </c>
      <c r="AE27" s="55">
        <v>2</v>
      </c>
      <c r="AF27" s="55">
        <v>2</v>
      </c>
      <c r="AG27" s="55">
        <v>2</v>
      </c>
      <c r="AH27" s="55">
        <v>2</v>
      </c>
      <c r="AI27" s="55">
        <v>2</v>
      </c>
      <c r="AJ27" s="55">
        <v>2</v>
      </c>
      <c r="AK27" s="55">
        <v>2</v>
      </c>
      <c r="AL27" s="55">
        <v>2</v>
      </c>
      <c r="AM27" s="55">
        <v>2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46">
        <v>0</v>
      </c>
      <c r="AW27" s="93">
        <v>0</v>
      </c>
      <c r="AX27" s="293">
        <f t="shared" si="6"/>
        <v>30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83">
        <f t="shared" si="2"/>
        <v>62</v>
      </c>
    </row>
    <row r="28" spans="1:63" x14ac:dyDescent="0.25">
      <c r="A28" s="306"/>
      <c r="B28" s="315"/>
      <c r="C28" s="299"/>
      <c r="D28" s="77" t="s">
        <v>59</v>
      </c>
      <c r="E28" s="131">
        <v>0.5</v>
      </c>
      <c r="F28" s="131">
        <v>0.5</v>
      </c>
      <c r="G28" s="131">
        <v>0.5</v>
      </c>
      <c r="H28" s="131">
        <v>0.5</v>
      </c>
      <c r="I28" s="131">
        <v>0.5</v>
      </c>
      <c r="J28" s="131">
        <v>0.5</v>
      </c>
      <c r="K28" s="131">
        <v>0.5</v>
      </c>
      <c r="L28" s="131">
        <v>0.5</v>
      </c>
      <c r="M28" s="131">
        <v>1</v>
      </c>
      <c r="N28" s="131">
        <v>1</v>
      </c>
      <c r="O28" s="131">
        <v>1</v>
      </c>
      <c r="P28" s="131">
        <v>1</v>
      </c>
      <c r="Q28" s="131">
        <v>1</v>
      </c>
      <c r="R28" s="131">
        <v>1</v>
      </c>
      <c r="S28" s="131">
        <v>1</v>
      </c>
      <c r="T28" s="131">
        <v>1</v>
      </c>
      <c r="U28" s="91">
        <v>0</v>
      </c>
      <c r="V28" s="78">
        <f t="shared" si="23"/>
        <v>12</v>
      </c>
      <c r="W28" s="27">
        <v>0</v>
      </c>
      <c r="X28" s="27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9">
        <v>0</v>
      </c>
      <c r="AW28" s="115">
        <v>0</v>
      </c>
      <c r="AX28" s="293">
        <f t="shared" si="6"/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83">
        <f t="shared" si="2"/>
        <v>12</v>
      </c>
    </row>
    <row r="29" spans="1:63" x14ac:dyDescent="0.25">
      <c r="A29" s="306"/>
      <c r="B29" s="315" t="s">
        <v>166</v>
      </c>
      <c r="C29" s="298" t="s">
        <v>75</v>
      </c>
      <c r="D29" s="77" t="s">
        <v>58</v>
      </c>
      <c r="E29" s="55">
        <v>2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>
        <v>2</v>
      </c>
      <c r="L29" s="55">
        <v>2</v>
      </c>
      <c r="M29" s="55">
        <v>2</v>
      </c>
      <c r="N29" s="55">
        <v>2</v>
      </c>
      <c r="O29" s="55">
        <v>2</v>
      </c>
      <c r="P29" s="55">
        <v>2</v>
      </c>
      <c r="Q29" s="55">
        <v>2</v>
      </c>
      <c r="R29" s="55">
        <v>2</v>
      </c>
      <c r="S29" s="55">
        <v>2</v>
      </c>
      <c r="T29" s="55">
        <v>2</v>
      </c>
      <c r="U29" s="91">
        <v>0</v>
      </c>
      <c r="V29" s="78">
        <f t="shared" si="23"/>
        <v>32</v>
      </c>
      <c r="W29" s="27">
        <v>0</v>
      </c>
      <c r="X29" s="27">
        <v>0</v>
      </c>
      <c r="Y29" s="55">
        <v>2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2</v>
      </c>
      <c r="AF29" s="55">
        <v>2</v>
      </c>
      <c r="AG29" s="55">
        <v>2</v>
      </c>
      <c r="AH29" s="55">
        <v>2</v>
      </c>
      <c r="AI29" s="55">
        <v>2</v>
      </c>
      <c r="AJ29" s="55">
        <v>2</v>
      </c>
      <c r="AK29" s="55">
        <v>2</v>
      </c>
      <c r="AL29" s="55">
        <v>2</v>
      </c>
      <c r="AM29" s="55">
        <v>2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46">
        <v>0</v>
      </c>
      <c r="AW29" s="93">
        <v>0</v>
      </c>
      <c r="AX29" s="293">
        <f t="shared" si="6"/>
        <v>30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83">
        <f t="shared" si="2"/>
        <v>62</v>
      </c>
    </row>
    <row r="30" spans="1:63" x14ac:dyDescent="0.25">
      <c r="A30" s="306"/>
      <c r="B30" s="315"/>
      <c r="C30" s="299"/>
      <c r="D30" s="77" t="s">
        <v>59</v>
      </c>
      <c r="E30" s="131">
        <v>2</v>
      </c>
      <c r="F30" s="131">
        <v>2</v>
      </c>
      <c r="G30" s="131">
        <v>2</v>
      </c>
      <c r="H30" s="131">
        <v>2</v>
      </c>
      <c r="I30" s="131">
        <v>2</v>
      </c>
      <c r="J30" s="131">
        <v>2</v>
      </c>
      <c r="K30" s="131">
        <v>2</v>
      </c>
      <c r="L30" s="131">
        <v>2</v>
      </c>
      <c r="M30" s="131">
        <v>2</v>
      </c>
      <c r="N30" s="131">
        <v>2</v>
      </c>
      <c r="O30" s="131">
        <v>2</v>
      </c>
      <c r="P30" s="131">
        <v>2</v>
      </c>
      <c r="Q30" s="131">
        <v>2</v>
      </c>
      <c r="R30" s="131">
        <v>2</v>
      </c>
      <c r="S30" s="131">
        <v>2</v>
      </c>
      <c r="T30" s="131">
        <v>2</v>
      </c>
      <c r="U30" s="91">
        <v>0</v>
      </c>
      <c r="V30" s="78">
        <f t="shared" si="23"/>
        <v>32</v>
      </c>
      <c r="W30" s="27">
        <v>0</v>
      </c>
      <c r="X30" s="27">
        <v>0</v>
      </c>
      <c r="Y30" s="131">
        <v>2</v>
      </c>
      <c r="Z30" s="131">
        <v>2</v>
      </c>
      <c r="AA30" s="131">
        <v>2</v>
      </c>
      <c r="AB30" s="131">
        <v>2</v>
      </c>
      <c r="AC30" s="131">
        <v>2</v>
      </c>
      <c r="AD30" s="131">
        <v>2</v>
      </c>
      <c r="AE30" s="131">
        <v>2</v>
      </c>
      <c r="AF30" s="131">
        <v>2</v>
      </c>
      <c r="AG30" s="131">
        <v>2</v>
      </c>
      <c r="AH30" s="131">
        <v>2</v>
      </c>
      <c r="AI30" s="131">
        <v>2</v>
      </c>
      <c r="AJ30" s="131">
        <v>2</v>
      </c>
      <c r="AK30" s="131">
        <v>2</v>
      </c>
      <c r="AL30" s="131">
        <v>2</v>
      </c>
      <c r="AM30" s="131">
        <v>2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9">
        <v>0</v>
      </c>
      <c r="AW30" s="115">
        <v>0</v>
      </c>
      <c r="AX30" s="293">
        <f t="shared" si="6"/>
        <v>30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83">
        <f t="shared" si="2"/>
        <v>62</v>
      </c>
    </row>
    <row r="31" spans="1:63" x14ac:dyDescent="0.25">
      <c r="A31" s="306"/>
      <c r="B31" s="321" t="s">
        <v>77</v>
      </c>
      <c r="C31" s="335" t="s">
        <v>78</v>
      </c>
      <c r="D31" s="177" t="s">
        <v>58</v>
      </c>
      <c r="E31" s="178">
        <f>E33+E35</f>
        <v>6</v>
      </c>
      <c r="F31" s="178">
        <f t="shared" ref="F31:T31" si="36">F33+F35</f>
        <v>6</v>
      </c>
      <c r="G31" s="178">
        <f t="shared" si="36"/>
        <v>6</v>
      </c>
      <c r="H31" s="178">
        <f t="shared" si="36"/>
        <v>6</v>
      </c>
      <c r="I31" s="178">
        <f t="shared" si="36"/>
        <v>6</v>
      </c>
      <c r="J31" s="178">
        <f t="shared" si="36"/>
        <v>6</v>
      </c>
      <c r="K31" s="178">
        <f t="shared" si="36"/>
        <v>6</v>
      </c>
      <c r="L31" s="178">
        <f t="shared" si="36"/>
        <v>6</v>
      </c>
      <c r="M31" s="178">
        <f t="shared" si="36"/>
        <v>6</v>
      </c>
      <c r="N31" s="178">
        <f t="shared" si="36"/>
        <v>6</v>
      </c>
      <c r="O31" s="178">
        <f t="shared" si="36"/>
        <v>6</v>
      </c>
      <c r="P31" s="178">
        <f t="shared" si="36"/>
        <v>6</v>
      </c>
      <c r="Q31" s="178">
        <f t="shared" si="36"/>
        <v>7</v>
      </c>
      <c r="R31" s="178">
        <f t="shared" si="36"/>
        <v>7</v>
      </c>
      <c r="S31" s="178">
        <f t="shared" si="36"/>
        <v>7</v>
      </c>
      <c r="T31" s="178">
        <f t="shared" si="36"/>
        <v>7</v>
      </c>
      <c r="U31" s="178">
        <v>0</v>
      </c>
      <c r="V31" s="178">
        <f t="shared" si="23"/>
        <v>100</v>
      </c>
      <c r="W31" s="177">
        <v>0</v>
      </c>
      <c r="X31" s="177">
        <v>0</v>
      </c>
      <c r="Y31" s="177">
        <f>Y33+Y35</f>
        <v>2</v>
      </c>
      <c r="Z31" s="177">
        <f t="shared" ref="Z31:AT31" si="37">Z33+Z35</f>
        <v>2</v>
      </c>
      <c r="AA31" s="177">
        <f t="shared" si="37"/>
        <v>2</v>
      </c>
      <c r="AB31" s="177">
        <f t="shared" si="37"/>
        <v>2</v>
      </c>
      <c r="AC31" s="177">
        <f t="shared" si="37"/>
        <v>2</v>
      </c>
      <c r="AD31" s="177">
        <f t="shared" si="37"/>
        <v>2</v>
      </c>
      <c r="AE31" s="177">
        <f t="shared" si="37"/>
        <v>2</v>
      </c>
      <c r="AF31" s="177">
        <f t="shared" si="37"/>
        <v>2</v>
      </c>
      <c r="AG31" s="177">
        <f t="shared" si="37"/>
        <v>2</v>
      </c>
      <c r="AH31" s="177">
        <f t="shared" si="37"/>
        <v>2</v>
      </c>
      <c r="AI31" s="177">
        <f t="shared" si="37"/>
        <v>2</v>
      </c>
      <c r="AJ31" s="177">
        <f t="shared" si="37"/>
        <v>2</v>
      </c>
      <c r="AK31" s="177">
        <f t="shared" si="37"/>
        <v>2</v>
      </c>
      <c r="AL31" s="177">
        <f t="shared" si="37"/>
        <v>2</v>
      </c>
      <c r="AM31" s="177">
        <f t="shared" si="37"/>
        <v>2</v>
      </c>
      <c r="AN31" s="177">
        <f t="shared" si="37"/>
        <v>0</v>
      </c>
      <c r="AO31" s="177">
        <f t="shared" si="37"/>
        <v>0</v>
      </c>
      <c r="AP31" s="177">
        <f t="shared" si="37"/>
        <v>0</v>
      </c>
      <c r="AQ31" s="177">
        <f t="shared" si="37"/>
        <v>0</v>
      </c>
      <c r="AR31" s="177">
        <f t="shared" si="37"/>
        <v>0</v>
      </c>
      <c r="AS31" s="177">
        <f t="shared" si="37"/>
        <v>0</v>
      </c>
      <c r="AT31" s="177">
        <f t="shared" si="37"/>
        <v>0</v>
      </c>
      <c r="AU31" s="178">
        <v>0</v>
      </c>
      <c r="AV31" s="178">
        <v>0</v>
      </c>
      <c r="AW31" s="178">
        <v>0</v>
      </c>
      <c r="AX31" s="291">
        <f t="shared" si="6"/>
        <v>30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8">
        <f t="shared" si="2"/>
        <v>130</v>
      </c>
    </row>
    <row r="32" spans="1:63" x14ac:dyDescent="0.25">
      <c r="A32" s="306"/>
      <c r="B32" s="321"/>
      <c r="C32" s="336"/>
      <c r="D32" s="177" t="s">
        <v>59</v>
      </c>
      <c r="E32" s="177">
        <f>E34+E36</f>
        <v>3</v>
      </c>
      <c r="F32" s="177">
        <f t="shared" ref="F32:T32" si="38">F34+F36</f>
        <v>3</v>
      </c>
      <c r="G32" s="177">
        <f t="shared" si="38"/>
        <v>3</v>
      </c>
      <c r="H32" s="177">
        <f t="shared" si="38"/>
        <v>3</v>
      </c>
      <c r="I32" s="177">
        <f t="shared" si="38"/>
        <v>3</v>
      </c>
      <c r="J32" s="177">
        <f t="shared" si="38"/>
        <v>3</v>
      </c>
      <c r="K32" s="177">
        <f t="shared" si="38"/>
        <v>3</v>
      </c>
      <c r="L32" s="177">
        <f t="shared" si="38"/>
        <v>3</v>
      </c>
      <c r="M32" s="177">
        <f t="shared" si="38"/>
        <v>3</v>
      </c>
      <c r="N32" s="177">
        <f t="shared" si="38"/>
        <v>3</v>
      </c>
      <c r="O32" s="177">
        <f t="shared" si="38"/>
        <v>3</v>
      </c>
      <c r="P32" s="177">
        <f t="shared" si="38"/>
        <v>3</v>
      </c>
      <c r="Q32" s="177">
        <f t="shared" si="38"/>
        <v>3.5</v>
      </c>
      <c r="R32" s="177">
        <f t="shared" si="38"/>
        <v>3.5</v>
      </c>
      <c r="S32" s="177">
        <f t="shared" si="38"/>
        <v>3.5</v>
      </c>
      <c r="T32" s="177">
        <f t="shared" si="38"/>
        <v>3.5</v>
      </c>
      <c r="U32" s="178">
        <v>0</v>
      </c>
      <c r="V32" s="178">
        <f t="shared" si="23"/>
        <v>50</v>
      </c>
      <c r="W32" s="177">
        <v>0</v>
      </c>
      <c r="X32" s="177">
        <v>0</v>
      </c>
      <c r="Y32" s="177">
        <f>Y34+Y36</f>
        <v>1</v>
      </c>
      <c r="Z32" s="177">
        <f t="shared" ref="Z32:AT32" si="39">Z34+Z36</f>
        <v>1</v>
      </c>
      <c r="AA32" s="177">
        <f t="shared" si="39"/>
        <v>1</v>
      </c>
      <c r="AB32" s="177">
        <f t="shared" si="39"/>
        <v>1</v>
      </c>
      <c r="AC32" s="177">
        <f t="shared" si="39"/>
        <v>1</v>
      </c>
      <c r="AD32" s="177">
        <f t="shared" si="39"/>
        <v>1</v>
      </c>
      <c r="AE32" s="177">
        <f t="shared" si="39"/>
        <v>1</v>
      </c>
      <c r="AF32" s="177">
        <f t="shared" si="39"/>
        <v>1</v>
      </c>
      <c r="AG32" s="177">
        <f t="shared" si="39"/>
        <v>1</v>
      </c>
      <c r="AH32" s="177">
        <f t="shared" si="39"/>
        <v>1</v>
      </c>
      <c r="AI32" s="177">
        <f t="shared" si="39"/>
        <v>1</v>
      </c>
      <c r="AJ32" s="177">
        <f t="shared" si="39"/>
        <v>1</v>
      </c>
      <c r="AK32" s="177">
        <f t="shared" si="39"/>
        <v>1</v>
      </c>
      <c r="AL32" s="177">
        <f t="shared" si="39"/>
        <v>1</v>
      </c>
      <c r="AM32" s="177">
        <f t="shared" si="39"/>
        <v>1</v>
      </c>
      <c r="AN32" s="177">
        <f t="shared" si="39"/>
        <v>0</v>
      </c>
      <c r="AO32" s="177">
        <f t="shared" si="39"/>
        <v>0</v>
      </c>
      <c r="AP32" s="177">
        <f t="shared" si="39"/>
        <v>0</v>
      </c>
      <c r="AQ32" s="177">
        <f t="shared" si="39"/>
        <v>0</v>
      </c>
      <c r="AR32" s="177">
        <f t="shared" si="39"/>
        <v>0</v>
      </c>
      <c r="AS32" s="177">
        <f t="shared" si="39"/>
        <v>0</v>
      </c>
      <c r="AT32" s="177">
        <f t="shared" si="39"/>
        <v>0</v>
      </c>
      <c r="AU32" s="178">
        <v>0</v>
      </c>
      <c r="AV32" s="178">
        <v>0</v>
      </c>
      <c r="AW32" s="178">
        <v>0</v>
      </c>
      <c r="AX32" s="291">
        <f t="shared" si="6"/>
        <v>15</v>
      </c>
      <c r="AY32" s="177">
        <v>0</v>
      </c>
      <c r="AZ32" s="177">
        <v>0</v>
      </c>
      <c r="BA32" s="177">
        <v>0</v>
      </c>
      <c r="BB32" s="177">
        <v>0</v>
      </c>
      <c r="BC32" s="177">
        <v>0</v>
      </c>
      <c r="BD32" s="177">
        <v>0</v>
      </c>
      <c r="BE32" s="177">
        <v>0</v>
      </c>
      <c r="BF32" s="177">
        <v>0</v>
      </c>
      <c r="BG32" s="178">
        <f t="shared" si="2"/>
        <v>65</v>
      </c>
    </row>
    <row r="33" spans="1:59" x14ac:dyDescent="0.25">
      <c r="A33" s="306"/>
      <c r="B33" s="315" t="s">
        <v>80</v>
      </c>
      <c r="C33" s="298" t="s">
        <v>170</v>
      </c>
      <c r="D33" s="77" t="s">
        <v>58</v>
      </c>
      <c r="E33" s="55">
        <v>2</v>
      </c>
      <c r="F33" s="55">
        <v>2</v>
      </c>
      <c r="G33" s="55">
        <v>2</v>
      </c>
      <c r="H33" s="55">
        <v>2</v>
      </c>
      <c r="I33" s="55">
        <v>2</v>
      </c>
      <c r="J33" s="55">
        <v>2</v>
      </c>
      <c r="K33" s="55">
        <v>2</v>
      </c>
      <c r="L33" s="55">
        <v>2</v>
      </c>
      <c r="M33" s="55">
        <v>2</v>
      </c>
      <c r="N33" s="55">
        <v>2</v>
      </c>
      <c r="O33" s="55">
        <v>2</v>
      </c>
      <c r="P33" s="55">
        <v>2</v>
      </c>
      <c r="Q33" s="55">
        <v>3</v>
      </c>
      <c r="R33" s="55">
        <v>3</v>
      </c>
      <c r="S33" s="55">
        <v>3</v>
      </c>
      <c r="T33" s="55">
        <v>3</v>
      </c>
      <c r="U33" s="91">
        <v>0</v>
      </c>
      <c r="V33" s="78">
        <f t="shared" si="23"/>
        <v>36</v>
      </c>
      <c r="W33" s="27">
        <v>0</v>
      </c>
      <c r="X33" s="27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46">
        <v>0</v>
      </c>
      <c r="AW33" s="93">
        <v>0</v>
      </c>
      <c r="AX33" s="293">
        <f t="shared" si="6"/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83">
        <f t="shared" si="2"/>
        <v>36</v>
      </c>
    </row>
    <row r="34" spans="1:59" x14ac:dyDescent="0.25">
      <c r="A34" s="306"/>
      <c r="B34" s="315"/>
      <c r="C34" s="299"/>
      <c r="D34" s="77" t="s">
        <v>59</v>
      </c>
      <c r="E34" s="131">
        <v>1</v>
      </c>
      <c r="F34" s="131">
        <v>1</v>
      </c>
      <c r="G34" s="131">
        <v>1</v>
      </c>
      <c r="H34" s="131">
        <v>1</v>
      </c>
      <c r="I34" s="131">
        <v>1</v>
      </c>
      <c r="J34" s="131">
        <v>1</v>
      </c>
      <c r="K34" s="131">
        <v>1</v>
      </c>
      <c r="L34" s="131">
        <v>1</v>
      </c>
      <c r="M34" s="131">
        <v>1</v>
      </c>
      <c r="N34" s="131">
        <v>1</v>
      </c>
      <c r="O34" s="131">
        <v>1</v>
      </c>
      <c r="P34" s="131">
        <v>1</v>
      </c>
      <c r="Q34" s="131">
        <v>1.5</v>
      </c>
      <c r="R34" s="131">
        <v>1.5</v>
      </c>
      <c r="S34" s="131">
        <v>1.5</v>
      </c>
      <c r="T34" s="131">
        <v>1.5</v>
      </c>
      <c r="U34" s="91">
        <v>0</v>
      </c>
      <c r="V34" s="78">
        <f t="shared" si="23"/>
        <v>18</v>
      </c>
      <c r="W34" s="27">
        <v>0</v>
      </c>
      <c r="X34" s="27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9">
        <v>0</v>
      </c>
      <c r="AW34" s="115">
        <v>0</v>
      </c>
      <c r="AX34" s="293">
        <f t="shared" si="6"/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83">
        <f t="shared" si="2"/>
        <v>18</v>
      </c>
    </row>
    <row r="35" spans="1:59" x14ac:dyDescent="0.25">
      <c r="A35" s="306"/>
      <c r="B35" s="315" t="s">
        <v>187</v>
      </c>
      <c r="C35" s="298" t="s">
        <v>188</v>
      </c>
      <c r="D35" s="77" t="s">
        <v>58</v>
      </c>
      <c r="E35" s="55">
        <v>4</v>
      </c>
      <c r="F35" s="55">
        <v>4</v>
      </c>
      <c r="G35" s="55">
        <v>4</v>
      </c>
      <c r="H35" s="55">
        <v>4</v>
      </c>
      <c r="I35" s="55">
        <v>4</v>
      </c>
      <c r="J35" s="55">
        <v>4</v>
      </c>
      <c r="K35" s="55">
        <v>4</v>
      </c>
      <c r="L35" s="55">
        <v>4</v>
      </c>
      <c r="M35" s="55">
        <v>4</v>
      </c>
      <c r="N35" s="55">
        <v>4</v>
      </c>
      <c r="O35" s="55">
        <v>4</v>
      </c>
      <c r="P35" s="55">
        <v>4</v>
      </c>
      <c r="Q35" s="55">
        <v>4</v>
      </c>
      <c r="R35" s="55">
        <v>4</v>
      </c>
      <c r="S35" s="55">
        <v>4</v>
      </c>
      <c r="T35" s="55">
        <v>4</v>
      </c>
      <c r="U35" s="91">
        <v>0</v>
      </c>
      <c r="V35" s="78">
        <f t="shared" si="23"/>
        <v>64</v>
      </c>
      <c r="W35" s="27">
        <v>0</v>
      </c>
      <c r="X35" s="27">
        <v>0</v>
      </c>
      <c r="Y35" s="55">
        <v>2</v>
      </c>
      <c r="Z35" s="55">
        <v>2</v>
      </c>
      <c r="AA35" s="55">
        <v>2</v>
      </c>
      <c r="AB35" s="55">
        <v>2</v>
      </c>
      <c r="AC35" s="55">
        <v>2</v>
      </c>
      <c r="AD35" s="55">
        <v>2</v>
      </c>
      <c r="AE35" s="55">
        <v>2</v>
      </c>
      <c r="AF35" s="55">
        <v>2</v>
      </c>
      <c r="AG35" s="55">
        <v>2</v>
      </c>
      <c r="AH35" s="55">
        <v>2</v>
      </c>
      <c r="AI35" s="55">
        <v>2</v>
      </c>
      <c r="AJ35" s="55">
        <v>2</v>
      </c>
      <c r="AK35" s="55">
        <v>2</v>
      </c>
      <c r="AL35" s="55">
        <v>2</v>
      </c>
      <c r="AM35" s="55">
        <v>2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46">
        <v>0</v>
      </c>
      <c r="AW35" s="93">
        <v>0</v>
      </c>
      <c r="AX35" s="293">
        <f t="shared" si="6"/>
        <v>30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83">
        <f t="shared" si="2"/>
        <v>94</v>
      </c>
    </row>
    <row r="36" spans="1:59" x14ac:dyDescent="0.25">
      <c r="A36" s="306"/>
      <c r="B36" s="315"/>
      <c r="C36" s="299"/>
      <c r="D36" s="77" t="s">
        <v>59</v>
      </c>
      <c r="E36" s="131">
        <v>2</v>
      </c>
      <c r="F36" s="131">
        <v>2</v>
      </c>
      <c r="G36" s="131">
        <v>2</v>
      </c>
      <c r="H36" s="131">
        <v>2</v>
      </c>
      <c r="I36" s="131">
        <v>2</v>
      </c>
      <c r="J36" s="131">
        <v>2</v>
      </c>
      <c r="K36" s="131">
        <v>2</v>
      </c>
      <c r="L36" s="131">
        <v>2</v>
      </c>
      <c r="M36" s="131">
        <v>2</v>
      </c>
      <c r="N36" s="131">
        <v>2</v>
      </c>
      <c r="O36" s="131">
        <v>2</v>
      </c>
      <c r="P36" s="131">
        <v>2</v>
      </c>
      <c r="Q36" s="131">
        <v>2</v>
      </c>
      <c r="R36" s="131">
        <v>2</v>
      </c>
      <c r="S36" s="131">
        <v>2</v>
      </c>
      <c r="T36" s="131">
        <v>2</v>
      </c>
      <c r="U36" s="91">
        <v>0</v>
      </c>
      <c r="V36" s="78">
        <f t="shared" si="23"/>
        <v>32</v>
      </c>
      <c r="W36" s="27">
        <v>0</v>
      </c>
      <c r="X36" s="27">
        <v>0</v>
      </c>
      <c r="Y36" s="131">
        <f>Y35/2</f>
        <v>1</v>
      </c>
      <c r="Z36" s="131">
        <f t="shared" ref="Z36:AM36" si="40">Z35/2</f>
        <v>1</v>
      </c>
      <c r="AA36" s="131">
        <f t="shared" si="40"/>
        <v>1</v>
      </c>
      <c r="AB36" s="131">
        <f t="shared" si="40"/>
        <v>1</v>
      </c>
      <c r="AC36" s="131">
        <f t="shared" si="40"/>
        <v>1</v>
      </c>
      <c r="AD36" s="131">
        <f t="shared" si="40"/>
        <v>1</v>
      </c>
      <c r="AE36" s="131">
        <f t="shared" si="40"/>
        <v>1</v>
      </c>
      <c r="AF36" s="131">
        <f t="shared" si="40"/>
        <v>1</v>
      </c>
      <c r="AG36" s="131">
        <f t="shared" si="40"/>
        <v>1</v>
      </c>
      <c r="AH36" s="131">
        <f t="shared" si="40"/>
        <v>1</v>
      </c>
      <c r="AI36" s="131">
        <f t="shared" si="40"/>
        <v>1</v>
      </c>
      <c r="AJ36" s="131">
        <f t="shared" si="40"/>
        <v>1</v>
      </c>
      <c r="AK36" s="131">
        <f t="shared" si="40"/>
        <v>1</v>
      </c>
      <c r="AL36" s="131">
        <f t="shared" si="40"/>
        <v>1</v>
      </c>
      <c r="AM36" s="131">
        <f t="shared" si="40"/>
        <v>1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9">
        <v>0</v>
      </c>
      <c r="AW36" s="115">
        <v>0</v>
      </c>
      <c r="AX36" s="293">
        <f t="shared" si="6"/>
        <v>15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83">
        <f t="shared" si="2"/>
        <v>47</v>
      </c>
    </row>
    <row r="37" spans="1:59" x14ac:dyDescent="0.25">
      <c r="A37" s="306"/>
      <c r="B37" s="321" t="s">
        <v>81</v>
      </c>
      <c r="C37" s="333" t="s">
        <v>82</v>
      </c>
      <c r="D37" s="177" t="s">
        <v>58</v>
      </c>
      <c r="E37" s="178">
        <f>E39+E49</f>
        <v>15</v>
      </c>
      <c r="F37" s="178">
        <f t="shared" ref="F37:T37" si="41">F39+F49</f>
        <v>15</v>
      </c>
      <c r="G37" s="178">
        <f t="shared" si="41"/>
        <v>15</v>
      </c>
      <c r="H37" s="178">
        <f t="shared" si="41"/>
        <v>15</v>
      </c>
      <c r="I37" s="178">
        <f t="shared" si="41"/>
        <v>15</v>
      </c>
      <c r="J37" s="178">
        <f t="shared" si="41"/>
        <v>15</v>
      </c>
      <c r="K37" s="178">
        <f t="shared" si="41"/>
        <v>15</v>
      </c>
      <c r="L37" s="178">
        <f t="shared" si="41"/>
        <v>15</v>
      </c>
      <c r="M37" s="178">
        <f t="shared" si="41"/>
        <v>15</v>
      </c>
      <c r="N37" s="178">
        <f t="shared" si="41"/>
        <v>15</v>
      </c>
      <c r="O37" s="178">
        <f t="shared" si="41"/>
        <v>15</v>
      </c>
      <c r="P37" s="178">
        <f t="shared" si="41"/>
        <v>15</v>
      </c>
      <c r="Q37" s="178">
        <f t="shared" si="41"/>
        <v>14</v>
      </c>
      <c r="R37" s="178">
        <f t="shared" si="41"/>
        <v>14</v>
      </c>
      <c r="S37" s="178">
        <f t="shared" si="41"/>
        <v>15</v>
      </c>
      <c r="T37" s="178">
        <f t="shared" si="41"/>
        <v>15</v>
      </c>
      <c r="U37" s="177">
        <v>0</v>
      </c>
      <c r="V37" s="178">
        <f t="shared" si="23"/>
        <v>238</v>
      </c>
      <c r="W37" s="177">
        <v>0</v>
      </c>
      <c r="X37" s="177">
        <v>0</v>
      </c>
      <c r="Y37" s="178">
        <f>Y39+Y49</f>
        <v>21</v>
      </c>
      <c r="Z37" s="178">
        <f t="shared" ref="Z37:AW37" si="42">Z39+Z49</f>
        <v>21</v>
      </c>
      <c r="AA37" s="178">
        <f t="shared" si="42"/>
        <v>21</v>
      </c>
      <c r="AB37" s="178">
        <f t="shared" si="42"/>
        <v>21</v>
      </c>
      <c r="AC37" s="178">
        <f t="shared" si="42"/>
        <v>21</v>
      </c>
      <c r="AD37" s="178">
        <f t="shared" si="42"/>
        <v>21</v>
      </c>
      <c r="AE37" s="178">
        <f t="shared" si="42"/>
        <v>21</v>
      </c>
      <c r="AF37" s="178">
        <f t="shared" si="42"/>
        <v>20</v>
      </c>
      <c r="AG37" s="178">
        <f t="shared" si="42"/>
        <v>20</v>
      </c>
      <c r="AH37" s="178">
        <f t="shared" si="42"/>
        <v>20</v>
      </c>
      <c r="AI37" s="178">
        <f t="shared" si="42"/>
        <v>21</v>
      </c>
      <c r="AJ37" s="178">
        <f t="shared" si="42"/>
        <v>21</v>
      </c>
      <c r="AK37" s="178">
        <f t="shared" si="42"/>
        <v>21</v>
      </c>
      <c r="AL37" s="178">
        <f t="shared" si="42"/>
        <v>21</v>
      </c>
      <c r="AM37" s="178">
        <f t="shared" si="42"/>
        <v>21</v>
      </c>
      <c r="AN37" s="178">
        <f t="shared" si="42"/>
        <v>36</v>
      </c>
      <c r="AO37" s="178">
        <f t="shared" si="42"/>
        <v>36</v>
      </c>
      <c r="AP37" s="178">
        <f t="shared" si="42"/>
        <v>36</v>
      </c>
      <c r="AQ37" s="178">
        <f t="shared" si="42"/>
        <v>36</v>
      </c>
      <c r="AR37" s="178">
        <f t="shared" si="42"/>
        <v>36</v>
      </c>
      <c r="AS37" s="178">
        <f t="shared" si="42"/>
        <v>36</v>
      </c>
      <c r="AT37" s="178">
        <f t="shared" si="42"/>
        <v>36</v>
      </c>
      <c r="AU37" s="178">
        <f t="shared" si="42"/>
        <v>36</v>
      </c>
      <c r="AV37" s="178">
        <f t="shared" si="42"/>
        <v>36</v>
      </c>
      <c r="AW37" s="178">
        <f t="shared" si="42"/>
        <v>0</v>
      </c>
      <c r="AX37" s="291">
        <f t="shared" ref="AX37:AX48" si="43">SUM(Y37:AW37)</f>
        <v>636</v>
      </c>
      <c r="AY37" s="177">
        <v>0</v>
      </c>
      <c r="AZ37" s="177">
        <v>0</v>
      </c>
      <c r="BA37" s="177">
        <v>0</v>
      </c>
      <c r="BB37" s="177">
        <v>0</v>
      </c>
      <c r="BC37" s="177">
        <v>0</v>
      </c>
      <c r="BD37" s="177">
        <v>0</v>
      </c>
      <c r="BE37" s="177">
        <v>0</v>
      </c>
      <c r="BF37" s="177">
        <v>0</v>
      </c>
      <c r="BG37" s="178">
        <f t="shared" si="2"/>
        <v>874</v>
      </c>
    </row>
    <row r="38" spans="1:59" x14ac:dyDescent="0.25">
      <c r="A38" s="306"/>
      <c r="B38" s="321"/>
      <c r="C38" s="334"/>
      <c r="D38" s="177" t="s">
        <v>59</v>
      </c>
      <c r="E38" s="177">
        <f>E40+E50</f>
        <v>7.5</v>
      </c>
      <c r="F38" s="177">
        <f t="shared" ref="F38:T38" si="44">F40+F50</f>
        <v>7.5</v>
      </c>
      <c r="G38" s="177">
        <f t="shared" si="44"/>
        <v>7.5</v>
      </c>
      <c r="H38" s="177">
        <f t="shared" si="44"/>
        <v>7.5</v>
      </c>
      <c r="I38" s="177">
        <f t="shared" si="44"/>
        <v>7.5</v>
      </c>
      <c r="J38" s="177">
        <f t="shared" si="44"/>
        <v>7.5</v>
      </c>
      <c r="K38" s="177">
        <f t="shared" si="44"/>
        <v>7.5</v>
      </c>
      <c r="L38" s="177">
        <f t="shared" si="44"/>
        <v>7.5</v>
      </c>
      <c r="M38" s="177">
        <f t="shared" si="44"/>
        <v>7.5</v>
      </c>
      <c r="N38" s="177">
        <f t="shared" si="44"/>
        <v>7.5</v>
      </c>
      <c r="O38" s="177">
        <f t="shared" si="44"/>
        <v>7.5</v>
      </c>
      <c r="P38" s="177">
        <f t="shared" si="44"/>
        <v>7.5</v>
      </c>
      <c r="Q38" s="177">
        <f t="shared" si="44"/>
        <v>7</v>
      </c>
      <c r="R38" s="177">
        <f t="shared" si="44"/>
        <v>7</v>
      </c>
      <c r="S38" s="177">
        <f t="shared" si="44"/>
        <v>7.5</v>
      </c>
      <c r="T38" s="177">
        <f t="shared" si="44"/>
        <v>7.5</v>
      </c>
      <c r="U38" s="177">
        <v>0</v>
      </c>
      <c r="V38" s="178">
        <f t="shared" si="23"/>
        <v>119</v>
      </c>
      <c r="W38" s="177">
        <v>0</v>
      </c>
      <c r="X38" s="177">
        <v>0</v>
      </c>
      <c r="Y38" s="178">
        <f>Y40+Y50</f>
        <v>10.5</v>
      </c>
      <c r="Z38" s="178">
        <f t="shared" ref="Z38:AW38" si="45">Z40+Z50</f>
        <v>10.5</v>
      </c>
      <c r="AA38" s="178">
        <f t="shared" si="45"/>
        <v>10.5</v>
      </c>
      <c r="AB38" s="178">
        <f t="shared" si="45"/>
        <v>10.5</v>
      </c>
      <c r="AC38" s="178">
        <f t="shared" si="45"/>
        <v>10.5</v>
      </c>
      <c r="AD38" s="178">
        <f t="shared" si="45"/>
        <v>10.5</v>
      </c>
      <c r="AE38" s="178">
        <f t="shared" si="45"/>
        <v>10.5</v>
      </c>
      <c r="AF38" s="178">
        <f t="shared" si="45"/>
        <v>10</v>
      </c>
      <c r="AG38" s="178">
        <f t="shared" si="45"/>
        <v>10</v>
      </c>
      <c r="AH38" s="178">
        <f t="shared" si="45"/>
        <v>10</v>
      </c>
      <c r="AI38" s="178">
        <f t="shared" si="45"/>
        <v>10.5</v>
      </c>
      <c r="AJ38" s="178">
        <f t="shared" si="45"/>
        <v>10.5</v>
      </c>
      <c r="AK38" s="178">
        <f t="shared" si="45"/>
        <v>10.5</v>
      </c>
      <c r="AL38" s="178">
        <f t="shared" si="45"/>
        <v>10.5</v>
      </c>
      <c r="AM38" s="178">
        <f t="shared" si="45"/>
        <v>10.5</v>
      </c>
      <c r="AN38" s="178">
        <f t="shared" si="45"/>
        <v>0</v>
      </c>
      <c r="AO38" s="178">
        <f t="shared" si="45"/>
        <v>0</v>
      </c>
      <c r="AP38" s="177">
        <f t="shared" si="45"/>
        <v>0</v>
      </c>
      <c r="AQ38" s="178">
        <f t="shared" si="45"/>
        <v>0</v>
      </c>
      <c r="AR38" s="178">
        <f t="shared" si="45"/>
        <v>0</v>
      </c>
      <c r="AS38" s="178">
        <f t="shared" si="45"/>
        <v>0</v>
      </c>
      <c r="AT38" s="178">
        <f t="shared" si="45"/>
        <v>0</v>
      </c>
      <c r="AU38" s="178">
        <f t="shared" si="45"/>
        <v>0</v>
      </c>
      <c r="AV38" s="178">
        <f t="shared" si="45"/>
        <v>0</v>
      </c>
      <c r="AW38" s="178">
        <f t="shared" si="45"/>
        <v>0</v>
      </c>
      <c r="AX38" s="291">
        <f t="shared" si="43"/>
        <v>156</v>
      </c>
      <c r="AY38" s="177">
        <v>0</v>
      </c>
      <c r="AZ38" s="177">
        <v>0</v>
      </c>
      <c r="BA38" s="177">
        <v>0</v>
      </c>
      <c r="BB38" s="177">
        <v>0</v>
      </c>
      <c r="BC38" s="177">
        <v>0</v>
      </c>
      <c r="BD38" s="177">
        <v>0</v>
      </c>
      <c r="BE38" s="177">
        <v>0</v>
      </c>
      <c r="BF38" s="177">
        <v>0</v>
      </c>
      <c r="BG38" s="178">
        <f t="shared" si="2"/>
        <v>275</v>
      </c>
    </row>
    <row r="39" spans="1:59" x14ac:dyDescent="0.25">
      <c r="A39" s="306"/>
      <c r="B39" s="305" t="s">
        <v>83</v>
      </c>
      <c r="C39" s="331" t="s">
        <v>84</v>
      </c>
      <c r="D39" s="29" t="s">
        <v>58</v>
      </c>
      <c r="E39" s="8">
        <f>E41+E43+E45+E47</f>
        <v>9</v>
      </c>
      <c r="F39" s="167">
        <f t="shared" ref="F39:T39" si="46">F41+F43+F45+F47</f>
        <v>9</v>
      </c>
      <c r="G39" s="167">
        <f t="shared" si="46"/>
        <v>9</v>
      </c>
      <c r="H39" s="167">
        <f t="shared" si="46"/>
        <v>9</v>
      </c>
      <c r="I39" s="167">
        <f t="shared" si="46"/>
        <v>9</v>
      </c>
      <c r="J39" s="167">
        <f t="shared" si="46"/>
        <v>9</v>
      </c>
      <c r="K39" s="167">
        <f t="shared" si="46"/>
        <v>9</v>
      </c>
      <c r="L39" s="167">
        <f t="shared" si="46"/>
        <v>9</v>
      </c>
      <c r="M39" s="167">
        <f t="shared" si="46"/>
        <v>9</v>
      </c>
      <c r="N39" s="167">
        <f t="shared" si="46"/>
        <v>9</v>
      </c>
      <c r="O39" s="167">
        <f t="shared" si="46"/>
        <v>9</v>
      </c>
      <c r="P39" s="167">
        <f t="shared" si="46"/>
        <v>9</v>
      </c>
      <c r="Q39" s="167">
        <f t="shared" si="46"/>
        <v>9</v>
      </c>
      <c r="R39" s="167">
        <f t="shared" si="46"/>
        <v>9</v>
      </c>
      <c r="S39" s="167">
        <f t="shared" si="46"/>
        <v>10</v>
      </c>
      <c r="T39" s="167">
        <f t="shared" si="46"/>
        <v>10</v>
      </c>
      <c r="U39" s="160">
        <v>0</v>
      </c>
      <c r="V39" s="78">
        <f t="shared" si="23"/>
        <v>146</v>
      </c>
      <c r="W39" s="29">
        <v>0</v>
      </c>
      <c r="X39" s="29">
        <v>0</v>
      </c>
      <c r="Y39" s="8">
        <f>Y43+Y45+Y47</f>
        <v>7</v>
      </c>
      <c r="Z39" s="237">
        <f t="shared" ref="Z39:AW39" si="47">Z43+Z45+Z47</f>
        <v>7</v>
      </c>
      <c r="AA39" s="237">
        <f t="shared" si="47"/>
        <v>7</v>
      </c>
      <c r="AB39" s="237">
        <f t="shared" si="47"/>
        <v>7</v>
      </c>
      <c r="AC39" s="237">
        <f t="shared" si="47"/>
        <v>6</v>
      </c>
      <c r="AD39" s="237">
        <f t="shared" si="47"/>
        <v>6</v>
      </c>
      <c r="AE39" s="237">
        <f t="shared" si="47"/>
        <v>6</v>
      </c>
      <c r="AF39" s="237">
        <f t="shared" si="47"/>
        <v>6</v>
      </c>
      <c r="AG39" s="237">
        <f t="shared" si="47"/>
        <v>6</v>
      </c>
      <c r="AH39" s="237">
        <f t="shared" si="47"/>
        <v>6</v>
      </c>
      <c r="AI39" s="237">
        <f t="shared" si="47"/>
        <v>6</v>
      </c>
      <c r="AJ39" s="237">
        <f t="shared" si="47"/>
        <v>6</v>
      </c>
      <c r="AK39" s="237">
        <f t="shared" si="47"/>
        <v>6</v>
      </c>
      <c r="AL39" s="237">
        <f t="shared" si="47"/>
        <v>6</v>
      </c>
      <c r="AM39" s="237">
        <f t="shared" si="47"/>
        <v>6</v>
      </c>
      <c r="AN39" s="237">
        <f t="shared" si="47"/>
        <v>0</v>
      </c>
      <c r="AO39" s="237">
        <f t="shared" si="47"/>
        <v>0</v>
      </c>
      <c r="AP39" s="237">
        <f t="shared" si="47"/>
        <v>0</v>
      </c>
      <c r="AQ39" s="237">
        <f t="shared" si="47"/>
        <v>0</v>
      </c>
      <c r="AR39" s="237">
        <f t="shared" si="47"/>
        <v>0</v>
      </c>
      <c r="AS39" s="237">
        <f t="shared" si="47"/>
        <v>0</v>
      </c>
      <c r="AT39" s="237">
        <f t="shared" si="47"/>
        <v>0</v>
      </c>
      <c r="AU39" s="237">
        <f t="shared" si="47"/>
        <v>0</v>
      </c>
      <c r="AV39" s="237">
        <f t="shared" si="47"/>
        <v>0</v>
      </c>
      <c r="AW39" s="237">
        <f t="shared" si="47"/>
        <v>0</v>
      </c>
      <c r="AX39" s="293">
        <f t="shared" si="43"/>
        <v>94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83">
        <f t="shared" si="2"/>
        <v>240</v>
      </c>
    </row>
    <row r="40" spans="1:59" x14ac:dyDescent="0.25">
      <c r="A40" s="306"/>
      <c r="B40" s="305"/>
      <c r="C40" s="332"/>
      <c r="D40" s="29" t="s">
        <v>59</v>
      </c>
      <c r="E40" s="160">
        <f>E42+E44+E46+E48</f>
        <v>4.5</v>
      </c>
      <c r="F40" s="160">
        <f t="shared" ref="F40:T40" si="48">F42+F44+F46+F48</f>
        <v>4.5</v>
      </c>
      <c r="G40" s="160">
        <f t="shared" si="48"/>
        <v>4.5</v>
      </c>
      <c r="H40" s="160">
        <f t="shared" si="48"/>
        <v>4.5</v>
      </c>
      <c r="I40" s="160">
        <f t="shared" si="48"/>
        <v>4.5</v>
      </c>
      <c r="J40" s="160">
        <f t="shared" si="48"/>
        <v>4.5</v>
      </c>
      <c r="K40" s="160">
        <f t="shared" si="48"/>
        <v>4.5</v>
      </c>
      <c r="L40" s="160">
        <f t="shared" si="48"/>
        <v>4.5</v>
      </c>
      <c r="M40" s="160">
        <f t="shared" si="48"/>
        <v>4.5</v>
      </c>
      <c r="N40" s="160">
        <f t="shared" si="48"/>
        <v>4.5</v>
      </c>
      <c r="O40" s="160">
        <f t="shared" si="48"/>
        <v>4.5</v>
      </c>
      <c r="P40" s="160">
        <f t="shared" si="48"/>
        <v>4.5</v>
      </c>
      <c r="Q40" s="160">
        <f t="shared" si="48"/>
        <v>4.5</v>
      </c>
      <c r="R40" s="160">
        <f t="shared" si="48"/>
        <v>4.5</v>
      </c>
      <c r="S40" s="160">
        <f t="shared" si="48"/>
        <v>5</v>
      </c>
      <c r="T40" s="160">
        <f t="shared" si="48"/>
        <v>5</v>
      </c>
      <c r="U40" s="160">
        <v>0</v>
      </c>
      <c r="V40" s="78">
        <f t="shared" si="23"/>
        <v>73</v>
      </c>
      <c r="W40" s="29">
        <v>0</v>
      </c>
      <c r="X40" s="29">
        <v>0</v>
      </c>
      <c r="Y40" s="8">
        <f>Y44+Y46+Y48</f>
        <v>3.5</v>
      </c>
      <c r="Z40" s="237">
        <f t="shared" ref="Z40:AW40" si="49">Z44+Z46+Z48</f>
        <v>3.5</v>
      </c>
      <c r="AA40" s="237">
        <f t="shared" si="49"/>
        <v>3.5</v>
      </c>
      <c r="AB40" s="237">
        <f t="shared" si="49"/>
        <v>3.5</v>
      </c>
      <c r="AC40" s="237">
        <f t="shared" si="49"/>
        <v>3</v>
      </c>
      <c r="AD40" s="237">
        <f t="shared" si="49"/>
        <v>3</v>
      </c>
      <c r="AE40" s="237">
        <f t="shared" si="49"/>
        <v>3</v>
      </c>
      <c r="AF40" s="237">
        <f t="shared" si="49"/>
        <v>3</v>
      </c>
      <c r="AG40" s="237">
        <f t="shared" si="49"/>
        <v>3</v>
      </c>
      <c r="AH40" s="237">
        <f t="shared" si="49"/>
        <v>3</v>
      </c>
      <c r="AI40" s="237">
        <f t="shared" si="49"/>
        <v>3</v>
      </c>
      <c r="AJ40" s="237">
        <f t="shared" si="49"/>
        <v>3</v>
      </c>
      <c r="AK40" s="237">
        <f t="shared" si="49"/>
        <v>3</v>
      </c>
      <c r="AL40" s="237">
        <f t="shared" si="49"/>
        <v>3</v>
      </c>
      <c r="AM40" s="237">
        <f t="shared" si="49"/>
        <v>3</v>
      </c>
      <c r="AN40" s="237">
        <f t="shared" si="49"/>
        <v>0</v>
      </c>
      <c r="AO40" s="237">
        <f t="shared" si="49"/>
        <v>0</v>
      </c>
      <c r="AP40" s="237">
        <f t="shared" si="49"/>
        <v>0</v>
      </c>
      <c r="AQ40" s="237">
        <f t="shared" si="49"/>
        <v>0</v>
      </c>
      <c r="AR40" s="237">
        <f t="shared" si="49"/>
        <v>0</v>
      </c>
      <c r="AS40" s="237">
        <f t="shared" si="49"/>
        <v>0</v>
      </c>
      <c r="AT40" s="237">
        <f t="shared" si="49"/>
        <v>0</v>
      </c>
      <c r="AU40" s="237">
        <f t="shared" si="49"/>
        <v>0</v>
      </c>
      <c r="AV40" s="237">
        <f t="shared" si="49"/>
        <v>0</v>
      </c>
      <c r="AW40" s="237">
        <f t="shared" si="49"/>
        <v>0</v>
      </c>
      <c r="AX40" s="293">
        <f t="shared" si="43"/>
        <v>47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83">
        <f t="shared" si="2"/>
        <v>120</v>
      </c>
    </row>
    <row r="41" spans="1:59" x14ac:dyDescent="0.25">
      <c r="A41" s="306"/>
      <c r="B41" s="296" t="s">
        <v>86</v>
      </c>
      <c r="C41" s="303" t="s">
        <v>183</v>
      </c>
      <c r="D41" s="77" t="s">
        <v>58</v>
      </c>
      <c r="E41" s="55">
        <v>2</v>
      </c>
      <c r="F41" s="55">
        <v>2</v>
      </c>
      <c r="G41" s="55">
        <v>2</v>
      </c>
      <c r="H41" s="55">
        <v>2</v>
      </c>
      <c r="I41" s="55">
        <v>2</v>
      </c>
      <c r="J41" s="55">
        <v>2</v>
      </c>
      <c r="K41" s="55">
        <v>2</v>
      </c>
      <c r="L41" s="55">
        <v>2</v>
      </c>
      <c r="M41" s="55">
        <v>2</v>
      </c>
      <c r="N41" s="55">
        <v>2</v>
      </c>
      <c r="O41" s="55">
        <v>2</v>
      </c>
      <c r="P41" s="55">
        <v>2</v>
      </c>
      <c r="Q41" s="55">
        <v>2</v>
      </c>
      <c r="R41" s="55">
        <v>2</v>
      </c>
      <c r="S41" s="55">
        <v>2</v>
      </c>
      <c r="T41" s="55">
        <v>2</v>
      </c>
      <c r="U41" s="91">
        <v>0</v>
      </c>
      <c r="V41" s="78">
        <f t="shared" si="23"/>
        <v>32</v>
      </c>
      <c r="W41" s="27">
        <v>0</v>
      </c>
      <c r="X41" s="27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46">
        <v>0</v>
      </c>
      <c r="AW41" s="93">
        <v>0</v>
      </c>
      <c r="AX41" s="293">
        <f t="shared" si="43"/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83">
        <f t="shared" si="2"/>
        <v>32</v>
      </c>
    </row>
    <row r="42" spans="1:59" x14ac:dyDescent="0.25">
      <c r="A42" s="306"/>
      <c r="B42" s="297"/>
      <c r="C42" s="304"/>
      <c r="D42" s="77" t="s">
        <v>59</v>
      </c>
      <c r="E42" s="131">
        <f>E41/2</f>
        <v>1</v>
      </c>
      <c r="F42" s="131">
        <f t="shared" ref="F42:T42" si="50">F41/2</f>
        <v>1</v>
      </c>
      <c r="G42" s="131">
        <f t="shared" si="50"/>
        <v>1</v>
      </c>
      <c r="H42" s="131">
        <f t="shared" si="50"/>
        <v>1</v>
      </c>
      <c r="I42" s="131">
        <f t="shared" si="50"/>
        <v>1</v>
      </c>
      <c r="J42" s="131">
        <f t="shared" si="50"/>
        <v>1</v>
      </c>
      <c r="K42" s="131">
        <f t="shared" si="50"/>
        <v>1</v>
      </c>
      <c r="L42" s="131">
        <f t="shared" si="50"/>
        <v>1</v>
      </c>
      <c r="M42" s="131">
        <f t="shared" si="50"/>
        <v>1</v>
      </c>
      <c r="N42" s="131">
        <f t="shared" si="50"/>
        <v>1</v>
      </c>
      <c r="O42" s="131">
        <f t="shared" si="50"/>
        <v>1</v>
      </c>
      <c r="P42" s="131">
        <f t="shared" si="50"/>
        <v>1</v>
      </c>
      <c r="Q42" s="131">
        <f t="shared" si="50"/>
        <v>1</v>
      </c>
      <c r="R42" s="131">
        <f t="shared" si="50"/>
        <v>1</v>
      </c>
      <c r="S42" s="131">
        <f t="shared" si="50"/>
        <v>1</v>
      </c>
      <c r="T42" s="131">
        <f t="shared" si="50"/>
        <v>1</v>
      </c>
      <c r="U42" s="91">
        <v>0</v>
      </c>
      <c r="V42" s="78">
        <f t="shared" si="23"/>
        <v>16</v>
      </c>
      <c r="W42" s="27">
        <v>0</v>
      </c>
      <c r="X42" s="27">
        <v>0</v>
      </c>
      <c r="Y42" s="131">
        <f>Y41/2</f>
        <v>0</v>
      </c>
      <c r="Z42" s="131">
        <f t="shared" ref="Z42:AM42" si="51">Z41/2</f>
        <v>0</v>
      </c>
      <c r="AA42" s="131">
        <f t="shared" si="51"/>
        <v>0</v>
      </c>
      <c r="AB42" s="131">
        <f t="shared" si="51"/>
        <v>0</v>
      </c>
      <c r="AC42" s="131">
        <f t="shared" si="51"/>
        <v>0</v>
      </c>
      <c r="AD42" s="131">
        <f t="shared" si="51"/>
        <v>0</v>
      </c>
      <c r="AE42" s="131">
        <f t="shared" si="51"/>
        <v>0</v>
      </c>
      <c r="AF42" s="131">
        <f t="shared" si="51"/>
        <v>0</v>
      </c>
      <c r="AG42" s="131">
        <f t="shared" si="51"/>
        <v>0</v>
      </c>
      <c r="AH42" s="131">
        <f t="shared" si="51"/>
        <v>0</v>
      </c>
      <c r="AI42" s="131">
        <f t="shared" si="51"/>
        <v>0</v>
      </c>
      <c r="AJ42" s="131">
        <f t="shared" si="51"/>
        <v>0</v>
      </c>
      <c r="AK42" s="131">
        <f t="shared" si="51"/>
        <v>0</v>
      </c>
      <c r="AL42" s="131">
        <f t="shared" si="51"/>
        <v>0</v>
      </c>
      <c r="AM42" s="131">
        <f t="shared" si="51"/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9">
        <v>0</v>
      </c>
      <c r="AW42" s="115">
        <v>0</v>
      </c>
      <c r="AX42" s="293">
        <f t="shared" si="43"/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83">
        <f t="shared" si="2"/>
        <v>16</v>
      </c>
    </row>
    <row r="43" spans="1:59" ht="15" customHeight="1" x14ac:dyDescent="0.25">
      <c r="A43" s="306"/>
      <c r="B43" s="296" t="s">
        <v>87</v>
      </c>
      <c r="C43" s="303" t="s">
        <v>184</v>
      </c>
      <c r="D43" s="77" t="s">
        <v>58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55">
        <v>2</v>
      </c>
      <c r="L43" s="55">
        <v>2</v>
      </c>
      <c r="M43" s="55">
        <v>2</v>
      </c>
      <c r="N43" s="55">
        <v>2</v>
      </c>
      <c r="O43" s="55">
        <v>2</v>
      </c>
      <c r="P43" s="55">
        <v>2</v>
      </c>
      <c r="Q43" s="55">
        <v>2</v>
      </c>
      <c r="R43" s="55">
        <v>2</v>
      </c>
      <c r="S43" s="55">
        <v>2</v>
      </c>
      <c r="T43" s="55">
        <v>2</v>
      </c>
      <c r="U43" s="91">
        <v>0</v>
      </c>
      <c r="V43" s="78">
        <f t="shared" si="23"/>
        <v>32</v>
      </c>
      <c r="W43" s="27">
        <v>0</v>
      </c>
      <c r="X43" s="27">
        <v>0</v>
      </c>
      <c r="Y43" s="55">
        <v>2</v>
      </c>
      <c r="Z43" s="55">
        <v>2</v>
      </c>
      <c r="AA43" s="55">
        <v>2</v>
      </c>
      <c r="AB43" s="55">
        <v>2</v>
      </c>
      <c r="AC43" s="55">
        <v>2</v>
      </c>
      <c r="AD43" s="55">
        <v>2</v>
      </c>
      <c r="AE43" s="55">
        <v>2</v>
      </c>
      <c r="AF43" s="55">
        <v>2</v>
      </c>
      <c r="AG43" s="55">
        <v>2</v>
      </c>
      <c r="AH43" s="55">
        <v>2</v>
      </c>
      <c r="AI43" s="55">
        <v>2</v>
      </c>
      <c r="AJ43" s="55">
        <v>2</v>
      </c>
      <c r="AK43" s="55">
        <v>2</v>
      </c>
      <c r="AL43" s="55">
        <v>2</v>
      </c>
      <c r="AM43" s="55">
        <v>2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46">
        <v>0</v>
      </c>
      <c r="AW43" s="93">
        <v>0</v>
      </c>
      <c r="AX43" s="293">
        <f t="shared" si="43"/>
        <v>30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83">
        <f t="shared" si="2"/>
        <v>62</v>
      </c>
    </row>
    <row r="44" spans="1:59" x14ac:dyDescent="0.25">
      <c r="A44" s="306"/>
      <c r="B44" s="297"/>
      <c r="C44" s="304"/>
      <c r="D44" s="77" t="s">
        <v>59</v>
      </c>
      <c r="E44" s="131">
        <v>1</v>
      </c>
      <c r="F44" s="131">
        <v>1</v>
      </c>
      <c r="G44" s="131">
        <v>1</v>
      </c>
      <c r="H44" s="131">
        <v>1</v>
      </c>
      <c r="I44" s="131">
        <v>1</v>
      </c>
      <c r="J44" s="131">
        <v>1</v>
      </c>
      <c r="K44" s="131">
        <v>1</v>
      </c>
      <c r="L44" s="131">
        <v>1</v>
      </c>
      <c r="M44" s="131">
        <v>1</v>
      </c>
      <c r="N44" s="131">
        <v>1</v>
      </c>
      <c r="O44" s="131">
        <v>1</v>
      </c>
      <c r="P44" s="131">
        <v>1</v>
      </c>
      <c r="Q44" s="131">
        <v>1</v>
      </c>
      <c r="R44" s="131">
        <v>1</v>
      </c>
      <c r="S44" s="131">
        <v>1</v>
      </c>
      <c r="T44" s="131">
        <v>1</v>
      </c>
      <c r="U44" s="91">
        <v>0</v>
      </c>
      <c r="V44" s="78">
        <f t="shared" si="23"/>
        <v>16</v>
      </c>
      <c r="W44" s="27">
        <v>0</v>
      </c>
      <c r="X44" s="27">
        <v>0</v>
      </c>
      <c r="Y44" s="131">
        <f>Y43/2</f>
        <v>1</v>
      </c>
      <c r="Z44" s="131">
        <f t="shared" ref="Z44:AL44" si="52">Z43/2</f>
        <v>1</v>
      </c>
      <c r="AA44" s="131">
        <f t="shared" si="52"/>
        <v>1</v>
      </c>
      <c r="AB44" s="131">
        <f t="shared" si="52"/>
        <v>1</v>
      </c>
      <c r="AC44" s="131">
        <f t="shared" si="52"/>
        <v>1</v>
      </c>
      <c r="AD44" s="131">
        <f t="shared" si="52"/>
        <v>1</v>
      </c>
      <c r="AE44" s="131">
        <f t="shared" si="52"/>
        <v>1</v>
      </c>
      <c r="AF44" s="131">
        <f t="shared" si="52"/>
        <v>1</v>
      </c>
      <c r="AG44" s="131">
        <f t="shared" si="52"/>
        <v>1</v>
      </c>
      <c r="AH44" s="131">
        <f t="shared" si="52"/>
        <v>1</v>
      </c>
      <c r="AI44" s="131">
        <f t="shared" si="52"/>
        <v>1</v>
      </c>
      <c r="AJ44" s="131">
        <f t="shared" si="52"/>
        <v>1</v>
      </c>
      <c r="AK44" s="131">
        <f t="shared" si="52"/>
        <v>1</v>
      </c>
      <c r="AL44" s="131">
        <f t="shared" si="52"/>
        <v>1</v>
      </c>
      <c r="AM44" s="131">
        <f t="shared" ref="AM44" si="53">AM43/2</f>
        <v>1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9">
        <v>0</v>
      </c>
      <c r="AW44" s="115">
        <v>0</v>
      </c>
      <c r="AX44" s="293">
        <f t="shared" si="43"/>
        <v>15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83">
        <f t="shared" si="2"/>
        <v>31</v>
      </c>
    </row>
    <row r="45" spans="1:59" x14ac:dyDescent="0.25">
      <c r="A45" s="306"/>
      <c r="B45" s="296" t="s">
        <v>88</v>
      </c>
      <c r="C45" s="303" t="s">
        <v>185</v>
      </c>
      <c r="D45" s="145" t="s">
        <v>58</v>
      </c>
      <c r="E45" s="55">
        <v>3</v>
      </c>
      <c r="F45" s="55">
        <v>3</v>
      </c>
      <c r="G45" s="55">
        <v>3</v>
      </c>
      <c r="H45" s="55">
        <v>3</v>
      </c>
      <c r="I45" s="55">
        <v>3</v>
      </c>
      <c r="J45" s="55">
        <v>3</v>
      </c>
      <c r="K45" s="55">
        <v>3</v>
      </c>
      <c r="L45" s="55">
        <v>3</v>
      </c>
      <c r="M45" s="55">
        <v>3</v>
      </c>
      <c r="N45" s="55">
        <v>3</v>
      </c>
      <c r="O45" s="55">
        <v>3</v>
      </c>
      <c r="P45" s="55">
        <v>3</v>
      </c>
      <c r="Q45" s="55">
        <v>3</v>
      </c>
      <c r="R45" s="55">
        <v>3</v>
      </c>
      <c r="S45" s="55">
        <v>3</v>
      </c>
      <c r="T45" s="55">
        <v>3</v>
      </c>
      <c r="U45" s="91">
        <v>0</v>
      </c>
      <c r="V45" s="146">
        <f t="shared" si="23"/>
        <v>48</v>
      </c>
      <c r="W45" s="27">
        <v>0</v>
      </c>
      <c r="X45" s="27">
        <v>0</v>
      </c>
      <c r="Y45" s="55">
        <v>2</v>
      </c>
      <c r="Z45" s="55">
        <v>2</v>
      </c>
      <c r="AA45" s="55">
        <v>2</v>
      </c>
      <c r="AB45" s="55">
        <v>2</v>
      </c>
      <c r="AC45" s="55">
        <v>2</v>
      </c>
      <c r="AD45" s="55">
        <v>2</v>
      </c>
      <c r="AE45" s="55">
        <v>2</v>
      </c>
      <c r="AF45" s="55">
        <v>2</v>
      </c>
      <c r="AG45" s="55">
        <v>2</v>
      </c>
      <c r="AH45" s="55">
        <v>2</v>
      </c>
      <c r="AI45" s="55">
        <v>2</v>
      </c>
      <c r="AJ45" s="55">
        <v>2</v>
      </c>
      <c r="AK45" s="55">
        <v>2</v>
      </c>
      <c r="AL45" s="55">
        <v>2</v>
      </c>
      <c r="AM45" s="55">
        <v>2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9">
        <v>0</v>
      </c>
      <c r="AW45" s="115">
        <v>0</v>
      </c>
      <c r="AX45" s="293">
        <f t="shared" si="43"/>
        <v>30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163">
        <f t="shared" si="2"/>
        <v>78</v>
      </c>
    </row>
    <row r="46" spans="1:59" x14ac:dyDescent="0.25">
      <c r="A46" s="306"/>
      <c r="B46" s="297"/>
      <c r="C46" s="304"/>
      <c r="D46" s="145" t="s">
        <v>59</v>
      </c>
      <c r="E46" s="131">
        <v>1.5</v>
      </c>
      <c r="F46" s="131">
        <v>1.5</v>
      </c>
      <c r="G46" s="131">
        <v>1.5</v>
      </c>
      <c r="H46" s="131">
        <v>1.5</v>
      </c>
      <c r="I46" s="131">
        <v>1.5</v>
      </c>
      <c r="J46" s="131">
        <v>1.5</v>
      </c>
      <c r="K46" s="131">
        <v>1.5</v>
      </c>
      <c r="L46" s="131">
        <v>1.5</v>
      </c>
      <c r="M46" s="131">
        <v>1.5</v>
      </c>
      <c r="N46" s="131">
        <v>1.5</v>
      </c>
      <c r="O46" s="131">
        <v>1.5</v>
      </c>
      <c r="P46" s="131">
        <v>1.5</v>
      </c>
      <c r="Q46" s="131">
        <v>1.5</v>
      </c>
      <c r="R46" s="131">
        <v>1.5</v>
      </c>
      <c r="S46" s="131">
        <v>1.5</v>
      </c>
      <c r="T46" s="131">
        <v>1.5</v>
      </c>
      <c r="U46" s="91">
        <v>0</v>
      </c>
      <c r="V46" s="146">
        <f t="shared" si="23"/>
        <v>24</v>
      </c>
      <c r="W46" s="27">
        <v>0</v>
      </c>
      <c r="X46" s="27">
        <v>0</v>
      </c>
      <c r="Y46" s="131">
        <v>1</v>
      </c>
      <c r="Z46" s="131">
        <v>1</v>
      </c>
      <c r="AA46" s="131">
        <v>1</v>
      </c>
      <c r="AB46" s="131">
        <v>1</v>
      </c>
      <c r="AC46" s="131">
        <v>1</v>
      </c>
      <c r="AD46" s="131">
        <v>1</v>
      </c>
      <c r="AE46" s="131">
        <v>1</v>
      </c>
      <c r="AF46" s="131">
        <v>1</v>
      </c>
      <c r="AG46" s="131">
        <v>1</v>
      </c>
      <c r="AH46" s="131">
        <v>1</v>
      </c>
      <c r="AI46" s="131">
        <v>1</v>
      </c>
      <c r="AJ46" s="131">
        <v>1</v>
      </c>
      <c r="AK46" s="131">
        <v>1</v>
      </c>
      <c r="AL46" s="131">
        <v>1</v>
      </c>
      <c r="AM46" s="131">
        <v>1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9">
        <v>0</v>
      </c>
      <c r="AW46" s="115">
        <v>0</v>
      </c>
      <c r="AX46" s="293">
        <f t="shared" si="43"/>
        <v>15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163">
        <f t="shared" si="2"/>
        <v>39</v>
      </c>
    </row>
    <row r="47" spans="1:59" x14ac:dyDescent="0.25">
      <c r="A47" s="306"/>
      <c r="B47" s="296" t="s">
        <v>122</v>
      </c>
      <c r="C47" s="303" t="s">
        <v>101</v>
      </c>
      <c r="D47" s="145" t="s">
        <v>58</v>
      </c>
      <c r="E47" s="55">
        <v>2</v>
      </c>
      <c r="F47" s="55">
        <v>2</v>
      </c>
      <c r="G47" s="55">
        <v>2</v>
      </c>
      <c r="H47" s="55">
        <v>2</v>
      </c>
      <c r="I47" s="55">
        <v>2</v>
      </c>
      <c r="J47" s="55">
        <v>2</v>
      </c>
      <c r="K47" s="55">
        <v>2</v>
      </c>
      <c r="L47" s="55">
        <v>2</v>
      </c>
      <c r="M47" s="55">
        <v>2</v>
      </c>
      <c r="N47" s="55">
        <v>2</v>
      </c>
      <c r="O47" s="55">
        <v>2</v>
      </c>
      <c r="P47" s="55">
        <v>2</v>
      </c>
      <c r="Q47" s="55">
        <v>2</v>
      </c>
      <c r="R47" s="55">
        <v>2</v>
      </c>
      <c r="S47" s="55">
        <v>3</v>
      </c>
      <c r="T47" s="55">
        <v>3</v>
      </c>
      <c r="U47" s="91">
        <v>0</v>
      </c>
      <c r="V47" s="146">
        <f t="shared" si="23"/>
        <v>34</v>
      </c>
      <c r="W47" s="27">
        <v>0</v>
      </c>
      <c r="X47" s="27">
        <v>0</v>
      </c>
      <c r="Y47" s="55">
        <v>3</v>
      </c>
      <c r="Z47" s="55">
        <v>3</v>
      </c>
      <c r="AA47" s="55">
        <v>3</v>
      </c>
      <c r="AB47" s="55">
        <v>3</v>
      </c>
      <c r="AC47" s="55">
        <v>2</v>
      </c>
      <c r="AD47" s="55">
        <v>2</v>
      </c>
      <c r="AE47" s="55">
        <v>2</v>
      </c>
      <c r="AF47" s="55">
        <v>2</v>
      </c>
      <c r="AG47" s="55">
        <v>2</v>
      </c>
      <c r="AH47" s="55">
        <v>2</v>
      </c>
      <c r="AI47" s="55">
        <v>2</v>
      </c>
      <c r="AJ47" s="55">
        <v>2</v>
      </c>
      <c r="AK47" s="55">
        <v>2</v>
      </c>
      <c r="AL47" s="55">
        <v>2</v>
      </c>
      <c r="AM47" s="55">
        <v>2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9">
        <v>0</v>
      </c>
      <c r="AW47" s="115">
        <v>0</v>
      </c>
      <c r="AX47" s="293">
        <f t="shared" si="43"/>
        <v>34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163">
        <f t="shared" si="2"/>
        <v>68</v>
      </c>
    </row>
    <row r="48" spans="1:59" x14ac:dyDescent="0.25">
      <c r="A48" s="306"/>
      <c r="B48" s="297"/>
      <c r="C48" s="304"/>
      <c r="D48" s="145" t="s">
        <v>59</v>
      </c>
      <c r="E48" s="131">
        <v>1</v>
      </c>
      <c r="F48" s="131">
        <v>1</v>
      </c>
      <c r="G48" s="131">
        <v>1</v>
      </c>
      <c r="H48" s="131">
        <v>1</v>
      </c>
      <c r="I48" s="131">
        <v>1</v>
      </c>
      <c r="J48" s="131">
        <v>1</v>
      </c>
      <c r="K48" s="131">
        <v>1</v>
      </c>
      <c r="L48" s="131">
        <v>1</v>
      </c>
      <c r="M48" s="131">
        <v>1</v>
      </c>
      <c r="N48" s="131">
        <v>1</v>
      </c>
      <c r="O48" s="131">
        <v>1</v>
      </c>
      <c r="P48" s="131">
        <v>1</v>
      </c>
      <c r="Q48" s="131">
        <v>1</v>
      </c>
      <c r="R48" s="131">
        <v>1</v>
      </c>
      <c r="S48" s="131">
        <v>1.5</v>
      </c>
      <c r="T48" s="131">
        <v>1.5</v>
      </c>
      <c r="U48" s="91">
        <v>0</v>
      </c>
      <c r="V48" s="146">
        <f t="shared" si="23"/>
        <v>17</v>
      </c>
      <c r="W48" s="27">
        <v>0</v>
      </c>
      <c r="X48" s="27">
        <v>0</v>
      </c>
      <c r="Y48" s="131">
        <f>Y47/2</f>
        <v>1.5</v>
      </c>
      <c r="Z48" s="131">
        <f t="shared" ref="Z48:AM48" si="54">Z47/2</f>
        <v>1.5</v>
      </c>
      <c r="AA48" s="131">
        <f t="shared" si="54"/>
        <v>1.5</v>
      </c>
      <c r="AB48" s="131">
        <f t="shared" si="54"/>
        <v>1.5</v>
      </c>
      <c r="AC48" s="131">
        <f t="shared" ref="AC48:AD48" si="55">AC47/2</f>
        <v>1</v>
      </c>
      <c r="AD48" s="131">
        <f t="shared" si="55"/>
        <v>1</v>
      </c>
      <c r="AE48" s="131">
        <f t="shared" si="54"/>
        <v>1</v>
      </c>
      <c r="AF48" s="131">
        <f t="shared" si="54"/>
        <v>1</v>
      </c>
      <c r="AG48" s="131">
        <f t="shared" si="54"/>
        <v>1</v>
      </c>
      <c r="AH48" s="131">
        <f t="shared" si="54"/>
        <v>1</v>
      </c>
      <c r="AI48" s="131">
        <f t="shared" si="54"/>
        <v>1</v>
      </c>
      <c r="AJ48" s="131">
        <f t="shared" si="54"/>
        <v>1</v>
      </c>
      <c r="AK48" s="131">
        <f t="shared" si="54"/>
        <v>1</v>
      </c>
      <c r="AL48" s="131">
        <f t="shared" si="54"/>
        <v>1</v>
      </c>
      <c r="AM48" s="131">
        <f t="shared" si="54"/>
        <v>1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9">
        <v>0</v>
      </c>
      <c r="AW48" s="115">
        <v>0</v>
      </c>
      <c r="AX48" s="293">
        <f t="shared" si="43"/>
        <v>17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163">
        <f t="shared" si="2"/>
        <v>34</v>
      </c>
    </row>
    <row r="49" spans="1:64" x14ac:dyDescent="0.25">
      <c r="A49" s="306"/>
      <c r="B49" s="344" t="s">
        <v>89</v>
      </c>
      <c r="C49" s="345" t="s">
        <v>90</v>
      </c>
      <c r="D49" s="168" t="s">
        <v>58</v>
      </c>
      <c r="E49" s="166">
        <f>E51+E55+E61</f>
        <v>6</v>
      </c>
      <c r="F49" s="238">
        <f t="shared" ref="F49:U49" si="56">F51+F55+F61</f>
        <v>6</v>
      </c>
      <c r="G49" s="238">
        <f t="shared" si="56"/>
        <v>6</v>
      </c>
      <c r="H49" s="238">
        <f t="shared" si="56"/>
        <v>6</v>
      </c>
      <c r="I49" s="238">
        <f t="shared" si="56"/>
        <v>6</v>
      </c>
      <c r="J49" s="238">
        <f t="shared" si="56"/>
        <v>6</v>
      </c>
      <c r="K49" s="238">
        <f t="shared" si="56"/>
        <v>6</v>
      </c>
      <c r="L49" s="238">
        <f t="shared" si="56"/>
        <v>6</v>
      </c>
      <c r="M49" s="238">
        <f t="shared" si="56"/>
        <v>6</v>
      </c>
      <c r="N49" s="238">
        <f t="shared" si="56"/>
        <v>6</v>
      </c>
      <c r="O49" s="238">
        <f t="shared" si="56"/>
        <v>6</v>
      </c>
      <c r="P49" s="238">
        <f t="shared" si="56"/>
        <v>6</v>
      </c>
      <c r="Q49" s="238">
        <f t="shared" si="56"/>
        <v>5</v>
      </c>
      <c r="R49" s="238">
        <f t="shared" si="56"/>
        <v>5</v>
      </c>
      <c r="S49" s="238">
        <f t="shared" si="56"/>
        <v>5</v>
      </c>
      <c r="T49" s="238">
        <f t="shared" si="56"/>
        <v>5</v>
      </c>
      <c r="U49" s="238">
        <f t="shared" si="56"/>
        <v>0</v>
      </c>
      <c r="V49" s="166">
        <f t="shared" si="23"/>
        <v>92</v>
      </c>
      <c r="W49" s="168">
        <v>0</v>
      </c>
      <c r="X49" s="168">
        <v>0</v>
      </c>
      <c r="Y49" s="166">
        <f>Y51+Y55+Y61</f>
        <v>14</v>
      </c>
      <c r="Z49" s="238">
        <f t="shared" ref="Z49:AW49" si="57">Z51+Z55+Z61</f>
        <v>14</v>
      </c>
      <c r="AA49" s="238">
        <f t="shared" si="57"/>
        <v>14</v>
      </c>
      <c r="AB49" s="238">
        <f t="shared" si="57"/>
        <v>14</v>
      </c>
      <c r="AC49" s="238">
        <f t="shared" si="57"/>
        <v>15</v>
      </c>
      <c r="AD49" s="238">
        <f t="shared" si="57"/>
        <v>15</v>
      </c>
      <c r="AE49" s="238">
        <f t="shared" si="57"/>
        <v>15</v>
      </c>
      <c r="AF49" s="238">
        <f t="shared" si="57"/>
        <v>14</v>
      </c>
      <c r="AG49" s="238">
        <f t="shared" si="57"/>
        <v>14</v>
      </c>
      <c r="AH49" s="238">
        <f t="shared" si="57"/>
        <v>14</v>
      </c>
      <c r="AI49" s="238">
        <f t="shared" si="57"/>
        <v>15</v>
      </c>
      <c r="AJ49" s="238">
        <f t="shared" si="57"/>
        <v>15</v>
      </c>
      <c r="AK49" s="238">
        <f t="shared" si="57"/>
        <v>15</v>
      </c>
      <c r="AL49" s="238">
        <f t="shared" si="57"/>
        <v>15</v>
      </c>
      <c r="AM49" s="238">
        <f t="shared" si="57"/>
        <v>15</v>
      </c>
      <c r="AN49" s="238">
        <f t="shared" si="57"/>
        <v>36</v>
      </c>
      <c r="AO49" s="238">
        <f t="shared" si="57"/>
        <v>36</v>
      </c>
      <c r="AP49" s="238">
        <f t="shared" si="57"/>
        <v>36</v>
      </c>
      <c r="AQ49" s="238">
        <f t="shared" si="57"/>
        <v>36</v>
      </c>
      <c r="AR49" s="238">
        <f t="shared" si="57"/>
        <v>36</v>
      </c>
      <c r="AS49" s="238">
        <f t="shared" si="57"/>
        <v>36</v>
      </c>
      <c r="AT49" s="238">
        <f t="shared" si="57"/>
        <v>36</v>
      </c>
      <c r="AU49" s="238">
        <f t="shared" si="57"/>
        <v>36</v>
      </c>
      <c r="AV49" s="238">
        <f t="shared" si="57"/>
        <v>36</v>
      </c>
      <c r="AW49" s="238">
        <f t="shared" si="57"/>
        <v>0</v>
      </c>
      <c r="AX49" s="293">
        <f t="shared" ref="AX49:AX50" si="58">SUM(Y49:AW49)</f>
        <v>542</v>
      </c>
      <c r="AY49" s="168">
        <v>0</v>
      </c>
      <c r="AZ49" s="168">
        <v>0</v>
      </c>
      <c r="BA49" s="168">
        <v>0</v>
      </c>
      <c r="BB49" s="168">
        <v>0</v>
      </c>
      <c r="BC49" s="168">
        <v>0</v>
      </c>
      <c r="BD49" s="168">
        <v>0</v>
      </c>
      <c r="BE49" s="168">
        <v>0</v>
      </c>
      <c r="BF49" s="168">
        <v>0</v>
      </c>
      <c r="BG49" s="166">
        <f t="shared" si="2"/>
        <v>634</v>
      </c>
    </row>
    <row r="50" spans="1:64" x14ac:dyDescent="0.25">
      <c r="A50" s="306"/>
      <c r="B50" s="344"/>
      <c r="C50" s="346"/>
      <c r="D50" s="168" t="s">
        <v>59</v>
      </c>
      <c r="E50" s="168">
        <f>E52+E56+E62</f>
        <v>3</v>
      </c>
      <c r="F50" s="168">
        <f t="shared" ref="F50:U50" si="59">F52+F56+F62</f>
        <v>3</v>
      </c>
      <c r="G50" s="168">
        <f t="shared" si="59"/>
        <v>3</v>
      </c>
      <c r="H50" s="168">
        <f t="shared" si="59"/>
        <v>3</v>
      </c>
      <c r="I50" s="168">
        <f t="shared" si="59"/>
        <v>3</v>
      </c>
      <c r="J50" s="168">
        <f t="shared" si="59"/>
        <v>3</v>
      </c>
      <c r="K50" s="168">
        <f t="shared" si="59"/>
        <v>3</v>
      </c>
      <c r="L50" s="168">
        <f t="shared" si="59"/>
        <v>3</v>
      </c>
      <c r="M50" s="168">
        <f t="shared" si="59"/>
        <v>3</v>
      </c>
      <c r="N50" s="168">
        <f t="shared" si="59"/>
        <v>3</v>
      </c>
      <c r="O50" s="168">
        <f t="shared" si="59"/>
        <v>3</v>
      </c>
      <c r="P50" s="168">
        <f t="shared" si="59"/>
        <v>3</v>
      </c>
      <c r="Q50" s="168">
        <f t="shared" si="59"/>
        <v>2.5</v>
      </c>
      <c r="R50" s="168">
        <f t="shared" si="59"/>
        <v>2.5</v>
      </c>
      <c r="S50" s="168">
        <f t="shared" si="59"/>
        <v>2.5</v>
      </c>
      <c r="T50" s="168">
        <f t="shared" si="59"/>
        <v>2.5</v>
      </c>
      <c r="U50" s="168">
        <f t="shared" si="59"/>
        <v>0</v>
      </c>
      <c r="V50" s="166">
        <f t="shared" si="23"/>
        <v>46</v>
      </c>
      <c r="W50" s="168">
        <v>0</v>
      </c>
      <c r="X50" s="168">
        <v>0</v>
      </c>
      <c r="Y50" s="166">
        <f>Y52+Y56+Y62</f>
        <v>7</v>
      </c>
      <c r="Z50" s="238">
        <f t="shared" ref="Z50:AW50" si="60">Z52+Z56+Z62</f>
        <v>7</v>
      </c>
      <c r="AA50" s="238">
        <f t="shared" si="60"/>
        <v>7</v>
      </c>
      <c r="AB50" s="238">
        <f t="shared" si="60"/>
        <v>7</v>
      </c>
      <c r="AC50" s="238">
        <f t="shared" si="60"/>
        <v>7.5</v>
      </c>
      <c r="AD50" s="238">
        <f t="shared" si="60"/>
        <v>7.5</v>
      </c>
      <c r="AE50" s="238">
        <f t="shared" si="60"/>
        <v>7.5</v>
      </c>
      <c r="AF50" s="238">
        <f t="shared" si="60"/>
        <v>7</v>
      </c>
      <c r="AG50" s="238">
        <f t="shared" si="60"/>
        <v>7</v>
      </c>
      <c r="AH50" s="238">
        <f t="shared" si="60"/>
        <v>7</v>
      </c>
      <c r="AI50" s="238">
        <f t="shared" si="60"/>
        <v>7.5</v>
      </c>
      <c r="AJ50" s="238">
        <f t="shared" si="60"/>
        <v>7.5</v>
      </c>
      <c r="AK50" s="238">
        <f t="shared" si="60"/>
        <v>7.5</v>
      </c>
      <c r="AL50" s="238">
        <f t="shared" si="60"/>
        <v>7.5</v>
      </c>
      <c r="AM50" s="238">
        <f t="shared" si="60"/>
        <v>7.5</v>
      </c>
      <c r="AN50" s="238">
        <f t="shared" si="60"/>
        <v>0</v>
      </c>
      <c r="AO50" s="238">
        <f t="shared" si="60"/>
        <v>0</v>
      </c>
      <c r="AP50" s="238">
        <f t="shared" si="60"/>
        <v>0</v>
      </c>
      <c r="AQ50" s="238">
        <f t="shared" si="60"/>
        <v>0</v>
      </c>
      <c r="AR50" s="238">
        <f t="shared" si="60"/>
        <v>0</v>
      </c>
      <c r="AS50" s="238">
        <f t="shared" si="60"/>
        <v>0</v>
      </c>
      <c r="AT50" s="238">
        <f t="shared" si="60"/>
        <v>0</v>
      </c>
      <c r="AU50" s="238">
        <f t="shared" si="60"/>
        <v>0</v>
      </c>
      <c r="AV50" s="238">
        <f t="shared" si="60"/>
        <v>0</v>
      </c>
      <c r="AW50" s="238">
        <f t="shared" si="60"/>
        <v>0</v>
      </c>
      <c r="AX50" s="293">
        <f t="shared" si="58"/>
        <v>109</v>
      </c>
      <c r="AY50" s="168">
        <v>0</v>
      </c>
      <c r="AZ50" s="168">
        <v>0</v>
      </c>
      <c r="BA50" s="168">
        <v>0</v>
      </c>
      <c r="BB50" s="168">
        <v>0</v>
      </c>
      <c r="BC50" s="168">
        <v>0</v>
      </c>
      <c r="BD50" s="168">
        <v>0</v>
      </c>
      <c r="BE50" s="168">
        <v>0</v>
      </c>
      <c r="BF50" s="168">
        <v>0</v>
      </c>
      <c r="BG50" s="166">
        <f t="shared" si="2"/>
        <v>155</v>
      </c>
    </row>
    <row r="51" spans="1:64" x14ac:dyDescent="0.25">
      <c r="A51" s="306"/>
      <c r="B51" s="347" t="s">
        <v>91</v>
      </c>
      <c r="C51" s="319" t="s">
        <v>189</v>
      </c>
      <c r="D51" s="117" t="s">
        <v>58</v>
      </c>
      <c r="E51" s="8">
        <f>E53</f>
        <v>0</v>
      </c>
      <c r="F51" s="8">
        <f t="shared" ref="F51:T51" si="61">F53</f>
        <v>0</v>
      </c>
      <c r="G51" s="8">
        <f t="shared" si="61"/>
        <v>0</v>
      </c>
      <c r="H51" s="8">
        <f t="shared" si="61"/>
        <v>0</v>
      </c>
      <c r="I51" s="8">
        <f t="shared" si="61"/>
        <v>0</v>
      </c>
      <c r="J51" s="8">
        <f t="shared" si="61"/>
        <v>0</v>
      </c>
      <c r="K51" s="8">
        <f t="shared" si="61"/>
        <v>0</v>
      </c>
      <c r="L51" s="8">
        <f t="shared" si="61"/>
        <v>0</v>
      </c>
      <c r="M51" s="8">
        <f t="shared" si="61"/>
        <v>0</v>
      </c>
      <c r="N51" s="8">
        <f t="shared" si="61"/>
        <v>0</v>
      </c>
      <c r="O51" s="8">
        <f t="shared" si="61"/>
        <v>0</v>
      </c>
      <c r="P51" s="8">
        <f t="shared" si="61"/>
        <v>0</v>
      </c>
      <c r="Q51" s="8">
        <f t="shared" si="61"/>
        <v>0</v>
      </c>
      <c r="R51" s="8">
        <f t="shared" si="61"/>
        <v>0</v>
      </c>
      <c r="S51" s="8">
        <f t="shared" si="61"/>
        <v>0</v>
      </c>
      <c r="T51" s="8">
        <f t="shared" si="61"/>
        <v>0</v>
      </c>
      <c r="U51" s="8">
        <v>0</v>
      </c>
      <c r="V51" s="8">
        <f t="shared" si="23"/>
        <v>0</v>
      </c>
      <c r="W51" s="117">
        <v>0</v>
      </c>
      <c r="X51" s="117">
        <v>0</v>
      </c>
      <c r="Y51" s="8">
        <f>Y53</f>
        <v>5</v>
      </c>
      <c r="Z51" s="167">
        <f t="shared" ref="Z51:AW51" si="62">Z53</f>
        <v>5</v>
      </c>
      <c r="AA51" s="167">
        <f t="shared" si="62"/>
        <v>5</v>
      </c>
      <c r="AB51" s="167">
        <f t="shared" si="62"/>
        <v>5</v>
      </c>
      <c r="AC51" s="167">
        <f t="shared" si="62"/>
        <v>5</v>
      </c>
      <c r="AD51" s="167">
        <f t="shared" si="62"/>
        <v>5</v>
      </c>
      <c r="AE51" s="167">
        <f t="shared" si="62"/>
        <v>5</v>
      </c>
      <c r="AF51" s="167">
        <f t="shared" si="62"/>
        <v>5</v>
      </c>
      <c r="AG51" s="167">
        <f t="shared" si="62"/>
        <v>5</v>
      </c>
      <c r="AH51" s="167">
        <f t="shared" si="62"/>
        <v>5</v>
      </c>
      <c r="AI51" s="167">
        <f t="shared" si="62"/>
        <v>5</v>
      </c>
      <c r="AJ51" s="167">
        <f t="shared" si="62"/>
        <v>5</v>
      </c>
      <c r="AK51" s="167">
        <f t="shared" si="62"/>
        <v>5</v>
      </c>
      <c r="AL51" s="167">
        <f t="shared" si="62"/>
        <v>5</v>
      </c>
      <c r="AM51" s="167">
        <f t="shared" si="62"/>
        <v>5</v>
      </c>
      <c r="AN51" s="167">
        <f t="shared" si="62"/>
        <v>0</v>
      </c>
      <c r="AO51" s="167">
        <f t="shared" si="62"/>
        <v>0</v>
      </c>
      <c r="AP51" s="167">
        <f t="shared" si="62"/>
        <v>0</v>
      </c>
      <c r="AQ51" s="167">
        <f t="shared" si="62"/>
        <v>0</v>
      </c>
      <c r="AR51" s="167">
        <f t="shared" si="62"/>
        <v>0</v>
      </c>
      <c r="AS51" s="167">
        <f t="shared" si="62"/>
        <v>0</v>
      </c>
      <c r="AT51" s="167">
        <f t="shared" si="62"/>
        <v>0</v>
      </c>
      <c r="AU51" s="167">
        <f t="shared" si="62"/>
        <v>0</v>
      </c>
      <c r="AV51" s="167">
        <f t="shared" si="62"/>
        <v>0</v>
      </c>
      <c r="AW51" s="167">
        <f t="shared" si="62"/>
        <v>0</v>
      </c>
      <c r="AX51" s="293">
        <f>SUM(Y51:AW51)</f>
        <v>75</v>
      </c>
      <c r="AY51" s="117">
        <v>0</v>
      </c>
      <c r="AZ51" s="117">
        <v>0</v>
      </c>
      <c r="BA51" s="117">
        <v>0</v>
      </c>
      <c r="BB51" s="117">
        <v>0</v>
      </c>
      <c r="BC51" s="117">
        <v>0</v>
      </c>
      <c r="BD51" s="117">
        <v>0</v>
      </c>
      <c r="BE51" s="117">
        <v>0</v>
      </c>
      <c r="BF51" s="117">
        <v>0</v>
      </c>
      <c r="BG51" s="83">
        <f t="shared" si="2"/>
        <v>75</v>
      </c>
    </row>
    <row r="52" spans="1:64" ht="15" customHeight="1" x14ac:dyDescent="0.25">
      <c r="A52" s="306"/>
      <c r="B52" s="348"/>
      <c r="C52" s="320"/>
      <c r="D52" s="117" t="s">
        <v>59</v>
      </c>
      <c r="E52" s="160">
        <f>E54</f>
        <v>0</v>
      </c>
      <c r="F52" s="160">
        <f t="shared" ref="F52:T52" si="63">F54</f>
        <v>0</v>
      </c>
      <c r="G52" s="160">
        <f t="shared" si="63"/>
        <v>0</v>
      </c>
      <c r="H52" s="160">
        <f t="shared" si="63"/>
        <v>0</v>
      </c>
      <c r="I52" s="160">
        <f t="shared" si="63"/>
        <v>0</v>
      </c>
      <c r="J52" s="160">
        <f t="shared" si="63"/>
        <v>0</v>
      </c>
      <c r="K52" s="160">
        <f t="shared" si="63"/>
        <v>0</v>
      </c>
      <c r="L52" s="160">
        <f t="shared" si="63"/>
        <v>0</v>
      </c>
      <c r="M52" s="160">
        <f t="shared" si="63"/>
        <v>0</v>
      </c>
      <c r="N52" s="160">
        <f t="shared" si="63"/>
        <v>0</v>
      </c>
      <c r="O52" s="160">
        <f t="shared" si="63"/>
        <v>0</v>
      </c>
      <c r="P52" s="160">
        <f t="shared" si="63"/>
        <v>0</v>
      </c>
      <c r="Q52" s="160">
        <f t="shared" si="63"/>
        <v>0</v>
      </c>
      <c r="R52" s="160">
        <f t="shared" si="63"/>
        <v>0</v>
      </c>
      <c r="S52" s="160">
        <f t="shared" si="63"/>
        <v>0</v>
      </c>
      <c r="T52" s="160">
        <f t="shared" si="63"/>
        <v>0</v>
      </c>
      <c r="U52" s="8">
        <v>0</v>
      </c>
      <c r="V52" s="8">
        <f t="shared" si="23"/>
        <v>0</v>
      </c>
      <c r="W52" s="117">
        <v>0</v>
      </c>
      <c r="X52" s="117">
        <v>0</v>
      </c>
      <c r="Y52" s="8">
        <f>Y54</f>
        <v>2.5</v>
      </c>
      <c r="Z52" s="8">
        <f t="shared" ref="Z52:AW52" si="64">Z54</f>
        <v>2.5</v>
      </c>
      <c r="AA52" s="8">
        <f t="shared" si="64"/>
        <v>2.5</v>
      </c>
      <c r="AB52" s="8">
        <f t="shared" si="64"/>
        <v>2.5</v>
      </c>
      <c r="AC52" s="8">
        <f t="shared" si="64"/>
        <v>2.5</v>
      </c>
      <c r="AD52" s="8">
        <f t="shared" si="64"/>
        <v>2.5</v>
      </c>
      <c r="AE52" s="8">
        <f t="shared" si="64"/>
        <v>2.5</v>
      </c>
      <c r="AF52" s="8">
        <f t="shared" si="64"/>
        <v>2.5</v>
      </c>
      <c r="AG52" s="8">
        <f t="shared" si="64"/>
        <v>2.5</v>
      </c>
      <c r="AH52" s="8">
        <f t="shared" si="64"/>
        <v>2.5</v>
      </c>
      <c r="AI52" s="8">
        <f t="shared" si="64"/>
        <v>2.5</v>
      </c>
      <c r="AJ52" s="8">
        <f t="shared" si="64"/>
        <v>2.5</v>
      </c>
      <c r="AK52" s="8">
        <f t="shared" si="64"/>
        <v>2.5</v>
      </c>
      <c r="AL52" s="8">
        <f t="shared" si="64"/>
        <v>2.5</v>
      </c>
      <c r="AM52" s="8">
        <f t="shared" si="64"/>
        <v>2.5</v>
      </c>
      <c r="AN52" s="8">
        <f t="shared" si="64"/>
        <v>0</v>
      </c>
      <c r="AO52" s="8">
        <f t="shared" si="64"/>
        <v>0</v>
      </c>
      <c r="AP52" s="8">
        <f t="shared" si="64"/>
        <v>0</v>
      </c>
      <c r="AQ52" s="8">
        <f t="shared" si="64"/>
        <v>0</v>
      </c>
      <c r="AR52" s="8">
        <f t="shared" si="64"/>
        <v>0</v>
      </c>
      <c r="AS52" s="8">
        <f t="shared" si="64"/>
        <v>0</v>
      </c>
      <c r="AT52" s="8">
        <f t="shared" si="64"/>
        <v>0</v>
      </c>
      <c r="AU52" s="8">
        <f t="shared" si="64"/>
        <v>0</v>
      </c>
      <c r="AV52" s="8">
        <f t="shared" si="64"/>
        <v>0</v>
      </c>
      <c r="AW52" s="8">
        <f t="shared" si="64"/>
        <v>0</v>
      </c>
      <c r="AX52" s="293">
        <f t="shared" ref="AX52:AX69" si="65">SUM(Y52:AW52)</f>
        <v>37.5</v>
      </c>
      <c r="AY52" s="117">
        <v>0</v>
      </c>
      <c r="AZ52" s="117">
        <v>0</v>
      </c>
      <c r="BA52" s="117">
        <v>0</v>
      </c>
      <c r="BB52" s="117">
        <v>0</v>
      </c>
      <c r="BC52" s="117">
        <v>0</v>
      </c>
      <c r="BD52" s="117">
        <v>0</v>
      </c>
      <c r="BE52" s="117">
        <v>0</v>
      </c>
      <c r="BF52" s="117">
        <v>0</v>
      </c>
      <c r="BG52" s="83">
        <f t="shared" si="2"/>
        <v>37.5</v>
      </c>
    </row>
    <row r="53" spans="1:64" ht="15" customHeight="1" x14ac:dyDescent="0.25">
      <c r="A53" s="306"/>
      <c r="B53" s="296" t="s">
        <v>119</v>
      </c>
      <c r="C53" s="298" t="s">
        <v>190</v>
      </c>
      <c r="D53" s="77" t="s">
        <v>58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91">
        <v>0</v>
      </c>
      <c r="V53" s="78">
        <f t="shared" si="23"/>
        <v>0</v>
      </c>
      <c r="W53" s="27">
        <v>0</v>
      </c>
      <c r="X53" s="27">
        <v>0</v>
      </c>
      <c r="Y53" s="127">
        <v>5</v>
      </c>
      <c r="Z53" s="234">
        <v>5</v>
      </c>
      <c r="AA53" s="234">
        <v>5</v>
      </c>
      <c r="AB53" s="234">
        <v>5</v>
      </c>
      <c r="AC53" s="234">
        <v>5</v>
      </c>
      <c r="AD53" s="234">
        <v>5</v>
      </c>
      <c r="AE53" s="234">
        <v>5</v>
      </c>
      <c r="AF53" s="234">
        <v>5</v>
      </c>
      <c r="AG53" s="234">
        <v>5</v>
      </c>
      <c r="AH53" s="234">
        <v>5</v>
      </c>
      <c r="AI53" s="234">
        <v>5</v>
      </c>
      <c r="AJ53" s="234">
        <v>5</v>
      </c>
      <c r="AK53" s="234">
        <v>5</v>
      </c>
      <c r="AL53" s="234">
        <v>5</v>
      </c>
      <c r="AM53" s="234">
        <v>5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46">
        <v>0</v>
      </c>
      <c r="AW53" s="93">
        <v>0</v>
      </c>
      <c r="AX53" s="293">
        <f t="shared" si="65"/>
        <v>75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83">
        <f t="shared" si="2"/>
        <v>75</v>
      </c>
    </row>
    <row r="54" spans="1:64" x14ac:dyDescent="0.25">
      <c r="A54" s="306"/>
      <c r="B54" s="297"/>
      <c r="C54" s="299"/>
      <c r="D54" s="77" t="s">
        <v>59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91">
        <v>0</v>
      </c>
      <c r="V54" s="78">
        <f t="shared" si="23"/>
        <v>0</v>
      </c>
      <c r="W54" s="27">
        <v>0</v>
      </c>
      <c r="X54" s="27">
        <v>0</v>
      </c>
      <c r="Y54" s="126">
        <v>2.5</v>
      </c>
      <c r="Z54" s="126">
        <f t="shared" ref="Z54" si="66">Z53/2</f>
        <v>2.5</v>
      </c>
      <c r="AA54" s="126">
        <f t="shared" ref="AA54:AL54" si="67">AA53/2</f>
        <v>2.5</v>
      </c>
      <c r="AB54" s="126">
        <f t="shared" si="67"/>
        <v>2.5</v>
      </c>
      <c r="AC54" s="126">
        <f t="shared" si="67"/>
        <v>2.5</v>
      </c>
      <c r="AD54" s="126">
        <f t="shared" si="67"/>
        <v>2.5</v>
      </c>
      <c r="AE54" s="126">
        <f t="shared" si="67"/>
        <v>2.5</v>
      </c>
      <c r="AF54" s="126">
        <f t="shared" si="67"/>
        <v>2.5</v>
      </c>
      <c r="AG54" s="126">
        <f t="shared" si="67"/>
        <v>2.5</v>
      </c>
      <c r="AH54" s="126">
        <f t="shared" si="67"/>
        <v>2.5</v>
      </c>
      <c r="AI54" s="126">
        <f t="shared" si="67"/>
        <v>2.5</v>
      </c>
      <c r="AJ54" s="126">
        <f t="shared" si="67"/>
        <v>2.5</v>
      </c>
      <c r="AK54" s="126">
        <f t="shared" si="67"/>
        <v>2.5</v>
      </c>
      <c r="AL54" s="126">
        <f t="shared" si="67"/>
        <v>2.5</v>
      </c>
      <c r="AM54" s="126">
        <v>2.5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9">
        <v>0</v>
      </c>
      <c r="AW54" s="115">
        <v>0</v>
      </c>
      <c r="AX54" s="293">
        <f t="shared" si="65"/>
        <v>37.5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83">
        <f t="shared" si="2"/>
        <v>37.5</v>
      </c>
    </row>
    <row r="55" spans="1:64" x14ac:dyDescent="0.25">
      <c r="A55" s="306"/>
      <c r="B55" s="347" t="s">
        <v>92</v>
      </c>
      <c r="C55" s="319" t="s">
        <v>191</v>
      </c>
      <c r="D55" s="89" t="s">
        <v>58</v>
      </c>
      <c r="E55" s="8">
        <f>E57+E59</f>
        <v>3</v>
      </c>
      <c r="F55" s="8">
        <f t="shared" ref="F55:T55" si="68">F57+F59</f>
        <v>3</v>
      </c>
      <c r="G55" s="8">
        <f t="shared" si="68"/>
        <v>3</v>
      </c>
      <c r="H55" s="8">
        <f t="shared" si="68"/>
        <v>3</v>
      </c>
      <c r="I55" s="8">
        <f t="shared" si="68"/>
        <v>3</v>
      </c>
      <c r="J55" s="8">
        <f t="shared" si="68"/>
        <v>3</v>
      </c>
      <c r="K55" s="8">
        <f t="shared" si="68"/>
        <v>3</v>
      </c>
      <c r="L55" s="8">
        <f t="shared" si="68"/>
        <v>3</v>
      </c>
      <c r="M55" s="8">
        <f t="shared" si="68"/>
        <v>3</v>
      </c>
      <c r="N55" s="8">
        <f t="shared" si="68"/>
        <v>3</v>
      </c>
      <c r="O55" s="8">
        <f t="shared" si="68"/>
        <v>3</v>
      </c>
      <c r="P55" s="8">
        <f t="shared" si="68"/>
        <v>3</v>
      </c>
      <c r="Q55" s="8">
        <f t="shared" si="68"/>
        <v>3</v>
      </c>
      <c r="R55" s="8">
        <f t="shared" si="68"/>
        <v>3</v>
      </c>
      <c r="S55" s="8">
        <f t="shared" si="68"/>
        <v>3</v>
      </c>
      <c r="T55" s="8">
        <f t="shared" si="68"/>
        <v>3</v>
      </c>
      <c r="U55" s="8">
        <v>0</v>
      </c>
      <c r="V55" s="78">
        <f t="shared" si="23"/>
        <v>48</v>
      </c>
      <c r="W55" s="29">
        <v>0</v>
      </c>
      <c r="X55" s="29">
        <v>0</v>
      </c>
      <c r="Y55" s="8">
        <f>Y57+Y59</f>
        <v>5</v>
      </c>
      <c r="Z55" s="8">
        <f t="shared" ref="Z55:AV55" si="69">Z57+Z59</f>
        <v>5</v>
      </c>
      <c r="AA55" s="8">
        <f t="shared" si="69"/>
        <v>5</v>
      </c>
      <c r="AB55" s="8">
        <f t="shared" si="69"/>
        <v>5</v>
      </c>
      <c r="AC55" s="8">
        <f t="shared" si="69"/>
        <v>5</v>
      </c>
      <c r="AD55" s="8">
        <f t="shared" si="69"/>
        <v>5</v>
      </c>
      <c r="AE55" s="8">
        <f t="shared" si="69"/>
        <v>5</v>
      </c>
      <c r="AF55" s="8">
        <f t="shared" si="69"/>
        <v>5</v>
      </c>
      <c r="AG55" s="8">
        <f t="shared" si="69"/>
        <v>5</v>
      </c>
      <c r="AH55" s="8">
        <f t="shared" si="69"/>
        <v>5</v>
      </c>
      <c r="AI55" s="8">
        <f t="shared" si="69"/>
        <v>5</v>
      </c>
      <c r="AJ55" s="8">
        <f t="shared" si="69"/>
        <v>5</v>
      </c>
      <c r="AK55" s="8">
        <f t="shared" si="69"/>
        <v>5</v>
      </c>
      <c r="AL55" s="8">
        <f t="shared" si="69"/>
        <v>5</v>
      </c>
      <c r="AM55" s="8">
        <f t="shared" si="69"/>
        <v>5</v>
      </c>
      <c r="AN55" s="8">
        <f t="shared" si="69"/>
        <v>0</v>
      </c>
      <c r="AO55" s="8">
        <f t="shared" si="69"/>
        <v>0</v>
      </c>
      <c r="AP55" s="8">
        <f t="shared" si="69"/>
        <v>0</v>
      </c>
      <c r="AQ55" s="8">
        <f t="shared" si="69"/>
        <v>0</v>
      </c>
      <c r="AR55" s="8">
        <f t="shared" si="69"/>
        <v>0</v>
      </c>
      <c r="AS55" s="8">
        <f t="shared" si="69"/>
        <v>0</v>
      </c>
      <c r="AT55" s="8">
        <f t="shared" si="69"/>
        <v>0</v>
      </c>
      <c r="AU55" s="8">
        <f t="shared" si="69"/>
        <v>0</v>
      </c>
      <c r="AV55" s="8">
        <f t="shared" si="69"/>
        <v>0</v>
      </c>
      <c r="AW55" s="8">
        <v>0</v>
      </c>
      <c r="AX55" s="293">
        <f t="shared" si="65"/>
        <v>75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83">
        <f t="shared" si="2"/>
        <v>123</v>
      </c>
    </row>
    <row r="56" spans="1:64" ht="24" customHeight="1" x14ac:dyDescent="0.25">
      <c r="A56" s="306"/>
      <c r="B56" s="348"/>
      <c r="C56" s="320"/>
      <c r="D56" s="89" t="s">
        <v>59</v>
      </c>
      <c r="E56" s="160">
        <f>E58+E60</f>
        <v>1.5</v>
      </c>
      <c r="F56" s="160">
        <f t="shared" ref="F56:T56" si="70">F58+F60</f>
        <v>1.5</v>
      </c>
      <c r="G56" s="160">
        <f t="shared" si="70"/>
        <v>1.5</v>
      </c>
      <c r="H56" s="160">
        <f t="shared" si="70"/>
        <v>1.5</v>
      </c>
      <c r="I56" s="160">
        <f t="shared" si="70"/>
        <v>1.5</v>
      </c>
      <c r="J56" s="160">
        <f t="shared" si="70"/>
        <v>1.5</v>
      </c>
      <c r="K56" s="160">
        <f t="shared" si="70"/>
        <v>1.5</v>
      </c>
      <c r="L56" s="160">
        <f t="shared" si="70"/>
        <v>1.5</v>
      </c>
      <c r="M56" s="160">
        <f t="shared" si="70"/>
        <v>1.5</v>
      </c>
      <c r="N56" s="160">
        <f t="shared" si="70"/>
        <v>1.5</v>
      </c>
      <c r="O56" s="160">
        <f t="shared" si="70"/>
        <v>1.5</v>
      </c>
      <c r="P56" s="160">
        <f t="shared" si="70"/>
        <v>1.5</v>
      </c>
      <c r="Q56" s="160">
        <f t="shared" si="70"/>
        <v>1.5</v>
      </c>
      <c r="R56" s="160">
        <f t="shared" si="70"/>
        <v>1.5</v>
      </c>
      <c r="S56" s="160">
        <f t="shared" si="70"/>
        <v>1.5</v>
      </c>
      <c r="T56" s="160">
        <f t="shared" si="70"/>
        <v>1.5</v>
      </c>
      <c r="U56" s="8">
        <v>0</v>
      </c>
      <c r="V56" s="78">
        <f t="shared" si="23"/>
        <v>24</v>
      </c>
      <c r="W56" s="29">
        <v>0</v>
      </c>
      <c r="X56" s="29">
        <v>0</v>
      </c>
      <c r="Y56" s="160">
        <f>Y58+Y60</f>
        <v>2.5</v>
      </c>
      <c r="Z56" s="160">
        <f t="shared" ref="Z56:AV56" si="71">Z58+Z60</f>
        <v>2.5</v>
      </c>
      <c r="AA56" s="160">
        <f t="shared" si="71"/>
        <v>2.5</v>
      </c>
      <c r="AB56" s="160">
        <f t="shared" si="71"/>
        <v>2.5</v>
      </c>
      <c r="AC56" s="160">
        <f t="shared" si="71"/>
        <v>2.5</v>
      </c>
      <c r="AD56" s="160">
        <f t="shared" si="71"/>
        <v>2.5</v>
      </c>
      <c r="AE56" s="160">
        <f t="shared" si="71"/>
        <v>2.5</v>
      </c>
      <c r="AF56" s="160">
        <f t="shared" si="71"/>
        <v>2.5</v>
      </c>
      <c r="AG56" s="160">
        <f t="shared" si="71"/>
        <v>2.5</v>
      </c>
      <c r="AH56" s="160">
        <f t="shared" si="71"/>
        <v>2.5</v>
      </c>
      <c r="AI56" s="160">
        <f t="shared" si="71"/>
        <v>2.5</v>
      </c>
      <c r="AJ56" s="160">
        <f t="shared" si="71"/>
        <v>2.5</v>
      </c>
      <c r="AK56" s="160">
        <f t="shared" si="71"/>
        <v>2.5</v>
      </c>
      <c r="AL56" s="160">
        <f t="shared" si="71"/>
        <v>2.5</v>
      </c>
      <c r="AM56" s="160">
        <f t="shared" si="71"/>
        <v>2.5</v>
      </c>
      <c r="AN56" s="160">
        <f t="shared" si="71"/>
        <v>0</v>
      </c>
      <c r="AO56" s="160">
        <f t="shared" si="71"/>
        <v>0</v>
      </c>
      <c r="AP56" s="160">
        <f t="shared" si="71"/>
        <v>0</v>
      </c>
      <c r="AQ56" s="160">
        <f t="shared" si="71"/>
        <v>0</v>
      </c>
      <c r="AR56" s="160">
        <f t="shared" si="71"/>
        <v>0</v>
      </c>
      <c r="AS56" s="160">
        <f t="shared" si="71"/>
        <v>0</v>
      </c>
      <c r="AT56" s="160">
        <f t="shared" si="71"/>
        <v>0</v>
      </c>
      <c r="AU56" s="160">
        <f t="shared" si="71"/>
        <v>0</v>
      </c>
      <c r="AV56" s="160">
        <f t="shared" si="71"/>
        <v>0</v>
      </c>
      <c r="AW56" s="160">
        <v>0</v>
      </c>
      <c r="AX56" s="293">
        <f t="shared" si="65"/>
        <v>37.5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3">
        <f t="shared" si="2"/>
        <v>61.5</v>
      </c>
      <c r="BL56" s="88"/>
    </row>
    <row r="57" spans="1:64" x14ac:dyDescent="0.25">
      <c r="A57" s="306"/>
      <c r="B57" s="350" t="s">
        <v>93</v>
      </c>
      <c r="C57" s="298" t="s">
        <v>192</v>
      </c>
      <c r="D57" s="77" t="s">
        <v>58</v>
      </c>
      <c r="E57" s="164">
        <v>3</v>
      </c>
      <c r="F57" s="164">
        <v>3</v>
      </c>
      <c r="G57" s="164">
        <v>3</v>
      </c>
      <c r="H57" s="164">
        <v>3</v>
      </c>
      <c r="I57" s="164">
        <v>3</v>
      </c>
      <c r="J57" s="164">
        <v>3</v>
      </c>
      <c r="K57" s="164">
        <v>3</v>
      </c>
      <c r="L57" s="164">
        <v>3</v>
      </c>
      <c r="M57" s="164">
        <v>3</v>
      </c>
      <c r="N57" s="164">
        <v>3</v>
      </c>
      <c r="O57" s="164">
        <v>3</v>
      </c>
      <c r="P57" s="164">
        <v>3</v>
      </c>
      <c r="Q57" s="164">
        <v>3</v>
      </c>
      <c r="R57" s="164">
        <v>3</v>
      </c>
      <c r="S57" s="164">
        <v>3</v>
      </c>
      <c r="T57" s="164">
        <v>3</v>
      </c>
      <c r="U57" s="91">
        <v>0</v>
      </c>
      <c r="V57" s="78">
        <f t="shared" si="23"/>
        <v>48</v>
      </c>
      <c r="W57" s="27">
        <v>0</v>
      </c>
      <c r="X57" s="27">
        <v>0</v>
      </c>
      <c r="Y57" s="75"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0</v>
      </c>
      <c r="AE57" s="164">
        <v>0</v>
      </c>
      <c r="AF57" s="164">
        <v>0</v>
      </c>
      <c r="AG57" s="164">
        <v>0</v>
      </c>
      <c r="AH57" s="164">
        <v>0</v>
      </c>
      <c r="AI57" s="164">
        <v>0</v>
      </c>
      <c r="AJ57" s="164">
        <v>0</v>
      </c>
      <c r="AK57" s="164">
        <v>0</v>
      </c>
      <c r="AL57" s="164">
        <v>0</v>
      </c>
      <c r="AM57" s="164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46">
        <v>0</v>
      </c>
      <c r="AW57" s="93">
        <v>0</v>
      </c>
      <c r="AX57" s="293">
        <f t="shared" si="65"/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83">
        <f t="shared" si="2"/>
        <v>48</v>
      </c>
    </row>
    <row r="58" spans="1:64" x14ac:dyDescent="0.25">
      <c r="A58" s="306"/>
      <c r="B58" s="351"/>
      <c r="C58" s="299"/>
      <c r="D58" s="77" t="s">
        <v>59</v>
      </c>
      <c r="E58" s="161">
        <v>1.5</v>
      </c>
      <c r="F58" s="161">
        <v>1.5</v>
      </c>
      <c r="G58" s="161">
        <v>1.5</v>
      </c>
      <c r="H58" s="161">
        <v>1.5</v>
      </c>
      <c r="I58" s="161">
        <v>1.5</v>
      </c>
      <c r="J58" s="161">
        <v>1.5</v>
      </c>
      <c r="K58" s="161">
        <v>1.5</v>
      </c>
      <c r="L58" s="161">
        <v>1.5</v>
      </c>
      <c r="M58" s="161">
        <v>1.5</v>
      </c>
      <c r="N58" s="161">
        <v>1.5</v>
      </c>
      <c r="O58" s="161">
        <v>1.5</v>
      </c>
      <c r="P58" s="161">
        <v>1.5</v>
      </c>
      <c r="Q58" s="161">
        <v>1.5</v>
      </c>
      <c r="R58" s="161">
        <v>1.5</v>
      </c>
      <c r="S58" s="118">
        <v>1.5</v>
      </c>
      <c r="T58" s="161">
        <v>1.5</v>
      </c>
      <c r="U58" s="91">
        <v>0</v>
      </c>
      <c r="V58" s="78">
        <f t="shared" si="23"/>
        <v>24</v>
      </c>
      <c r="W58" s="27">
        <v>0</v>
      </c>
      <c r="X58" s="27">
        <v>0</v>
      </c>
      <c r="Y58" s="126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0</v>
      </c>
      <c r="AF58" s="161">
        <v>0</v>
      </c>
      <c r="AG58" s="161">
        <v>0</v>
      </c>
      <c r="AH58" s="161">
        <v>0</v>
      </c>
      <c r="AI58" s="161">
        <v>0</v>
      </c>
      <c r="AJ58" s="161">
        <v>0</v>
      </c>
      <c r="AK58" s="161">
        <v>0</v>
      </c>
      <c r="AL58" s="161">
        <v>0</v>
      </c>
      <c r="AM58" s="161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9">
        <v>0</v>
      </c>
      <c r="AW58" s="115">
        <v>0</v>
      </c>
      <c r="AX58" s="293">
        <f t="shared" si="65"/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83">
        <f t="shared" si="2"/>
        <v>24</v>
      </c>
    </row>
    <row r="59" spans="1:64" x14ac:dyDescent="0.25">
      <c r="A59" s="306"/>
      <c r="B59" s="350" t="s">
        <v>147</v>
      </c>
      <c r="C59" s="298" t="s">
        <v>193</v>
      </c>
      <c r="D59" s="77" t="s">
        <v>58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91">
        <v>0</v>
      </c>
      <c r="V59" s="78">
        <f t="shared" si="23"/>
        <v>0</v>
      </c>
      <c r="W59" s="27">
        <v>0</v>
      </c>
      <c r="X59" s="27">
        <v>0</v>
      </c>
      <c r="Y59" s="75">
        <v>5</v>
      </c>
      <c r="Z59" s="234">
        <v>5</v>
      </c>
      <c r="AA59" s="234">
        <v>5</v>
      </c>
      <c r="AB59" s="234">
        <v>5</v>
      </c>
      <c r="AC59" s="234">
        <v>5</v>
      </c>
      <c r="AD59" s="234">
        <v>5</v>
      </c>
      <c r="AE59" s="234">
        <v>5</v>
      </c>
      <c r="AF59" s="234">
        <v>5</v>
      </c>
      <c r="AG59" s="234">
        <v>5</v>
      </c>
      <c r="AH59" s="234">
        <v>5</v>
      </c>
      <c r="AI59" s="234">
        <v>5</v>
      </c>
      <c r="AJ59" s="234">
        <v>5</v>
      </c>
      <c r="AK59" s="234">
        <v>5</v>
      </c>
      <c r="AL59" s="234">
        <v>5</v>
      </c>
      <c r="AM59" s="234">
        <v>5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46">
        <v>0</v>
      </c>
      <c r="AW59" s="93">
        <v>0</v>
      </c>
      <c r="AX59" s="293">
        <f t="shared" si="65"/>
        <v>75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83">
        <f t="shared" si="2"/>
        <v>75</v>
      </c>
    </row>
    <row r="60" spans="1:64" x14ac:dyDescent="0.25">
      <c r="A60" s="306"/>
      <c r="B60" s="351"/>
      <c r="C60" s="299"/>
      <c r="D60" s="77" t="s">
        <v>59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91">
        <v>0</v>
      </c>
      <c r="V60" s="78">
        <f t="shared" si="23"/>
        <v>0</v>
      </c>
      <c r="W60" s="27">
        <v>0</v>
      </c>
      <c r="X60" s="27">
        <v>0</v>
      </c>
      <c r="Y60" s="126">
        <v>2.5</v>
      </c>
      <c r="Z60" s="236">
        <v>2.5</v>
      </c>
      <c r="AA60" s="236">
        <v>2.5</v>
      </c>
      <c r="AB60" s="236">
        <v>2.5</v>
      </c>
      <c r="AC60" s="236">
        <v>2.5</v>
      </c>
      <c r="AD60" s="236">
        <v>2.5</v>
      </c>
      <c r="AE60" s="236">
        <v>2.5</v>
      </c>
      <c r="AF60" s="236">
        <v>2.5</v>
      </c>
      <c r="AG60" s="236">
        <v>2.5</v>
      </c>
      <c r="AH60" s="236">
        <v>2.5</v>
      </c>
      <c r="AI60" s="236">
        <v>2.5</v>
      </c>
      <c r="AJ60" s="236">
        <v>2.5</v>
      </c>
      <c r="AK60" s="236">
        <v>2.5</v>
      </c>
      <c r="AL60" s="236">
        <v>2.5</v>
      </c>
      <c r="AM60" s="236">
        <v>2.5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9">
        <v>0</v>
      </c>
      <c r="AW60" s="115">
        <v>0</v>
      </c>
      <c r="AX60" s="293">
        <f t="shared" si="65"/>
        <v>37.5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83">
        <f t="shared" si="2"/>
        <v>37.5</v>
      </c>
    </row>
    <row r="61" spans="1:64" x14ac:dyDescent="0.25">
      <c r="A61" s="306"/>
      <c r="B61" s="347" t="s">
        <v>196</v>
      </c>
      <c r="C61" s="319" t="s">
        <v>197</v>
      </c>
      <c r="D61" s="148" t="s">
        <v>58</v>
      </c>
      <c r="E61" s="167">
        <f>E63</f>
        <v>3</v>
      </c>
      <c r="F61" s="237">
        <f t="shared" ref="F61:U61" si="72">F63</f>
        <v>3</v>
      </c>
      <c r="G61" s="237">
        <f t="shared" si="72"/>
        <v>3</v>
      </c>
      <c r="H61" s="237">
        <f t="shared" si="72"/>
        <v>3</v>
      </c>
      <c r="I61" s="237">
        <f t="shared" si="72"/>
        <v>3</v>
      </c>
      <c r="J61" s="237">
        <f t="shared" si="72"/>
        <v>3</v>
      </c>
      <c r="K61" s="237">
        <f t="shared" si="72"/>
        <v>3</v>
      </c>
      <c r="L61" s="237">
        <f t="shared" si="72"/>
        <v>3</v>
      </c>
      <c r="M61" s="237">
        <f t="shared" si="72"/>
        <v>3</v>
      </c>
      <c r="N61" s="237">
        <f t="shared" si="72"/>
        <v>3</v>
      </c>
      <c r="O61" s="237">
        <f t="shared" si="72"/>
        <v>3</v>
      </c>
      <c r="P61" s="237">
        <f t="shared" si="72"/>
        <v>3</v>
      </c>
      <c r="Q61" s="237">
        <f t="shared" si="72"/>
        <v>2</v>
      </c>
      <c r="R61" s="237">
        <f t="shared" si="72"/>
        <v>2</v>
      </c>
      <c r="S61" s="237">
        <f t="shared" si="72"/>
        <v>2</v>
      </c>
      <c r="T61" s="237">
        <f t="shared" si="72"/>
        <v>2</v>
      </c>
      <c r="U61" s="237">
        <f t="shared" si="72"/>
        <v>0</v>
      </c>
      <c r="V61" s="163">
        <f t="shared" si="23"/>
        <v>44</v>
      </c>
      <c r="W61" s="148">
        <v>0</v>
      </c>
      <c r="X61" s="160">
        <v>0</v>
      </c>
      <c r="Y61" s="167">
        <f>Y63+Y65+Y66</f>
        <v>4</v>
      </c>
      <c r="Z61" s="167">
        <f t="shared" ref="Z61:AW61" si="73">Z63+Z65+Z66</f>
        <v>4</v>
      </c>
      <c r="AA61" s="167">
        <f t="shared" si="73"/>
        <v>4</v>
      </c>
      <c r="AB61" s="167">
        <f t="shared" si="73"/>
        <v>4</v>
      </c>
      <c r="AC61" s="167">
        <f t="shared" si="73"/>
        <v>5</v>
      </c>
      <c r="AD61" s="167">
        <f t="shared" si="73"/>
        <v>5</v>
      </c>
      <c r="AE61" s="167">
        <f t="shared" si="73"/>
        <v>5</v>
      </c>
      <c r="AF61" s="167">
        <f t="shared" si="73"/>
        <v>4</v>
      </c>
      <c r="AG61" s="167">
        <f t="shared" si="73"/>
        <v>4</v>
      </c>
      <c r="AH61" s="167">
        <f t="shared" si="73"/>
        <v>4</v>
      </c>
      <c r="AI61" s="167">
        <f t="shared" si="73"/>
        <v>5</v>
      </c>
      <c r="AJ61" s="167">
        <f t="shared" si="73"/>
        <v>5</v>
      </c>
      <c r="AK61" s="167">
        <f t="shared" si="73"/>
        <v>5</v>
      </c>
      <c r="AL61" s="167">
        <f t="shared" si="73"/>
        <v>5</v>
      </c>
      <c r="AM61" s="167">
        <f t="shared" si="73"/>
        <v>5</v>
      </c>
      <c r="AN61" s="167">
        <f t="shared" si="73"/>
        <v>36</v>
      </c>
      <c r="AO61" s="167">
        <f t="shared" si="73"/>
        <v>36</v>
      </c>
      <c r="AP61" s="167">
        <f t="shared" si="73"/>
        <v>36</v>
      </c>
      <c r="AQ61" s="167">
        <f t="shared" si="73"/>
        <v>36</v>
      </c>
      <c r="AR61" s="167">
        <f t="shared" si="73"/>
        <v>36</v>
      </c>
      <c r="AS61" s="167">
        <f t="shared" si="73"/>
        <v>36</v>
      </c>
      <c r="AT61" s="167">
        <f t="shared" si="73"/>
        <v>36</v>
      </c>
      <c r="AU61" s="167">
        <f t="shared" si="73"/>
        <v>36</v>
      </c>
      <c r="AV61" s="167">
        <f t="shared" si="73"/>
        <v>36</v>
      </c>
      <c r="AW61" s="167">
        <f t="shared" si="73"/>
        <v>0</v>
      </c>
      <c r="AX61" s="293">
        <f t="shared" si="65"/>
        <v>392</v>
      </c>
      <c r="AY61" s="148">
        <v>0</v>
      </c>
      <c r="AZ61" s="160">
        <v>0</v>
      </c>
      <c r="BA61" s="160">
        <v>0</v>
      </c>
      <c r="BB61" s="160">
        <v>0</v>
      </c>
      <c r="BC61" s="160">
        <v>0</v>
      </c>
      <c r="BD61" s="160">
        <v>0</v>
      </c>
      <c r="BE61" s="160">
        <v>0</v>
      </c>
      <c r="BF61" s="160">
        <v>0</v>
      </c>
      <c r="BG61" s="163">
        <f t="shared" si="2"/>
        <v>436</v>
      </c>
    </row>
    <row r="62" spans="1:64" x14ac:dyDescent="0.25">
      <c r="A62" s="306"/>
      <c r="B62" s="348"/>
      <c r="C62" s="320"/>
      <c r="D62" s="148" t="s">
        <v>59</v>
      </c>
      <c r="E62" s="148">
        <f>E64</f>
        <v>1.5</v>
      </c>
      <c r="F62" s="232">
        <f t="shared" ref="F62:U62" si="74">F64</f>
        <v>1.5</v>
      </c>
      <c r="G62" s="232">
        <f t="shared" si="74"/>
        <v>1.5</v>
      </c>
      <c r="H62" s="232">
        <f t="shared" si="74"/>
        <v>1.5</v>
      </c>
      <c r="I62" s="232">
        <f t="shared" si="74"/>
        <v>1.5</v>
      </c>
      <c r="J62" s="232">
        <f t="shared" si="74"/>
        <v>1.5</v>
      </c>
      <c r="K62" s="232">
        <f t="shared" si="74"/>
        <v>1.5</v>
      </c>
      <c r="L62" s="232">
        <f t="shared" si="74"/>
        <v>1.5</v>
      </c>
      <c r="M62" s="232">
        <f t="shared" si="74"/>
        <v>1.5</v>
      </c>
      <c r="N62" s="232">
        <f t="shared" si="74"/>
        <v>1.5</v>
      </c>
      <c r="O62" s="232">
        <f t="shared" si="74"/>
        <v>1.5</v>
      </c>
      <c r="P62" s="232">
        <f t="shared" si="74"/>
        <v>1.5</v>
      </c>
      <c r="Q62" s="232">
        <f t="shared" si="74"/>
        <v>1</v>
      </c>
      <c r="R62" s="232">
        <f t="shared" si="74"/>
        <v>1</v>
      </c>
      <c r="S62" s="232">
        <f t="shared" si="74"/>
        <v>1</v>
      </c>
      <c r="T62" s="232">
        <f t="shared" si="74"/>
        <v>1</v>
      </c>
      <c r="U62" s="232">
        <f t="shared" si="74"/>
        <v>0</v>
      </c>
      <c r="V62" s="163">
        <f t="shared" si="23"/>
        <v>22</v>
      </c>
      <c r="W62" s="160">
        <v>0</v>
      </c>
      <c r="X62" s="160">
        <v>0</v>
      </c>
      <c r="Y62" s="148">
        <f>Y64</f>
        <v>2</v>
      </c>
      <c r="Z62" s="160">
        <f t="shared" ref="Z62:AW62" si="75">Z64</f>
        <v>2</v>
      </c>
      <c r="AA62" s="160">
        <f t="shared" si="75"/>
        <v>2</v>
      </c>
      <c r="AB62" s="160">
        <f t="shared" si="75"/>
        <v>2</v>
      </c>
      <c r="AC62" s="160">
        <f t="shared" si="75"/>
        <v>2.5</v>
      </c>
      <c r="AD62" s="160">
        <f t="shared" si="75"/>
        <v>2.5</v>
      </c>
      <c r="AE62" s="160">
        <f t="shared" si="75"/>
        <v>2.5</v>
      </c>
      <c r="AF62" s="160">
        <f t="shared" si="75"/>
        <v>2</v>
      </c>
      <c r="AG62" s="160">
        <f t="shared" si="75"/>
        <v>2</v>
      </c>
      <c r="AH62" s="160">
        <f t="shared" si="75"/>
        <v>2</v>
      </c>
      <c r="AI62" s="160">
        <f t="shared" si="75"/>
        <v>2.5</v>
      </c>
      <c r="AJ62" s="160">
        <f t="shared" si="75"/>
        <v>2.5</v>
      </c>
      <c r="AK62" s="160">
        <f t="shared" si="75"/>
        <v>2.5</v>
      </c>
      <c r="AL62" s="160">
        <f t="shared" si="75"/>
        <v>2.5</v>
      </c>
      <c r="AM62" s="160">
        <f t="shared" si="75"/>
        <v>2.5</v>
      </c>
      <c r="AN62" s="160">
        <f t="shared" si="75"/>
        <v>0</v>
      </c>
      <c r="AO62" s="160">
        <f t="shared" si="75"/>
        <v>0</v>
      </c>
      <c r="AP62" s="160">
        <f t="shared" si="75"/>
        <v>0</v>
      </c>
      <c r="AQ62" s="160">
        <f t="shared" si="75"/>
        <v>0</v>
      </c>
      <c r="AR62" s="160">
        <f t="shared" si="75"/>
        <v>0</v>
      </c>
      <c r="AS62" s="160">
        <f t="shared" si="75"/>
        <v>0</v>
      </c>
      <c r="AT62" s="160">
        <f t="shared" si="75"/>
        <v>0</v>
      </c>
      <c r="AU62" s="160">
        <f t="shared" si="75"/>
        <v>0</v>
      </c>
      <c r="AV62" s="160">
        <f t="shared" si="75"/>
        <v>0</v>
      </c>
      <c r="AW62" s="160">
        <f t="shared" si="75"/>
        <v>0</v>
      </c>
      <c r="AX62" s="293">
        <f t="shared" si="65"/>
        <v>34</v>
      </c>
      <c r="AY62" s="160">
        <v>0</v>
      </c>
      <c r="AZ62" s="160">
        <v>0</v>
      </c>
      <c r="BA62" s="160">
        <v>0</v>
      </c>
      <c r="BB62" s="160">
        <v>0</v>
      </c>
      <c r="BC62" s="160">
        <v>0</v>
      </c>
      <c r="BD62" s="160">
        <v>0</v>
      </c>
      <c r="BE62" s="160">
        <v>0</v>
      </c>
      <c r="BF62" s="160">
        <v>0</v>
      </c>
      <c r="BG62" s="163">
        <f t="shared" si="2"/>
        <v>56</v>
      </c>
    </row>
    <row r="63" spans="1:64" x14ac:dyDescent="0.25">
      <c r="A63" s="306"/>
      <c r="B63" s="350" t="s">
        <v>198</v>
      </c>
      <c r="C63" s="298" t="s">
        <v>199</v>
      </c>
      <c r="D63" s="151" t="s">
        <v>58</v>
      </c>
      <c r="E63" s="55">
        <v>3</v>
      </c>
      <c r="F63" s="55">
        <v>3</v>
      </c>
      <c r="G63" s="55">
        <v>3</v>
      </c>
      <c r="H63" s="55">
        <v>3</v>
      </c>
      <c r="I63" s="55">
        <v>3</v>
      </c>
      <c r="J63" s="55">
        <v>3</v>
      </c>
      <c r="K63" s="55">
        <v>3</v>
      </c>
      <c r="L63" s="55">
        <v>3</v>
      </c>
      <c r="M63" s="55">
        <v>3</v>
      </c>
      <c r="N63" s="55">
        <v>3</v>
      </c>
      <c r="O63" s="55">
        <v>3</v>
      </c>
      <c r="P63" s="55">
        <v>3</v>
      </c>
      <c r="Q63" s="55">
        <v>2</v>
      </c>
      <c r="R63" s="55">
        <v>2</v>
      </c>
      <c r="S63" s="55">
        <v>2</v>
      </c>
      <c r="T63" s="55">
        <v>2</v>
      </c>
      <c r="U63" s="91">
        <v>0</v>
      </c>
      <c r="V63" s="163">
        <f t="shared" si="23"/>
        <v>44</v>
      </c>
      <c r="W63" s="27">
        <v>0</v>
      </c>
      <c r="X63" s="27">
        <v>0</v>
      </c>
      <c r="Y63" s="236">
        <v>4</v>
      </c>
      <c r="Z63" s="236">
        <v>4</v>
      </c>
      <c r="AA63" s="236">
        <v>4</v>
      </c>
      <c r="AB63" s="236">
        <v>4</v>
      </c>
      <c r="AC63" s="236">
        <v>5</v>
      </c>
      <c r="AD63" s="236">
        <v>5</v>
      </c>
      <c r="AE63" s="236">
        <v>5</v>
      </c>
      <c r="AF63" s="236">
        <v>4</v>
      </c>
      <c r="AG63" s="236">
        <v>4</v>
      </c>
      <c r="AH63" s="236">
        <v>4</v>
      </c>
      <c r="AI63" s="236">
        <v>5</v>
      </c>
      <c r="AJ63" s="236">
        <v>5</v>
      </c>
      <c r="AK63" s="236">
        <v>5</v>
      </c>
      <c r="AL63" s="236">
        <v>5</v>
      </c>
      <c r="AM63" s="236">
        <v>5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9">
        <v>0</v>
      </c>
      <c r="AW63" s="115">
        <v>0</v>
      </c>
      <c r="AX63" s="293">
        <f t="shared" si="65"/>
        <v>68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163">
        <f t="shared" si="2"/>
        <v>112</v>
      </c>
    </row>
    <row r="64" spans="1:64" x14ac:dyDescent="0.25">
      <c r="A64" s="306"/>
      <c r="B64" s="351"/>
      <c r="C64" s="299"/>
      <c r="D64" s="151" t="s">
        <v>59</v>
      </c>
      <c r="E64" s="131">
        <v>1.5</v>
      </c>
      <c r="F64" s="131">
        <v>1.5</v>
      </c>
      <c r="G64" s="131">
        <v>1.5</v>
      </c>
      <c r="H64" s="131">
        <v>1.5</v>
      </c>
      <c r="I64" s="131">
        <v>1.5</v>
      </c>
      <c r="J64" s="131">
        <v>1.5</v>
      </c>
      <c r="K64" s="131">
        <v>1.5</v>
      </c>
      <c r="L64" s="131">
        <v>1.5</v>
      </c>
      <c r="M64" s="131">
        <v>1.5</v>
      </c>
      <c r="N64" s="131">
        <v>1.5</v>
      </c>
      <c r="O64" s="131">
        <v>1.5</v>
      </c>
      <c r="P64" s="131">
        <v>1.5</v>
      </c>
      <c r="Q64" s="131">
        <v>1</v>
      </c>
      <c r="R64" s="131">
        <v>1</v>
      </c>
      <c r="S64" s="131">
        <v>1</v>
      </c>
      <c r="T64" s="131">
        <v>1</v>
      </c>
      <c r="U64" s="91">
        <v>0</v>
      </c>
      <c r="V64" s="163">
        <f t="shared" si="23"/>
        <v>22</v>
      </c>
      <c r="W64" s="27">
        <v>0</v>
      </c>
      <c r="X64" s="27">
        <v>0</v>
      </c>
      <c r="Y64" s="151">
        <f>Y63/2</f>
        <v>2</v>
      </c>
      <c r="Z64" s="161">
        <f t="shared" ref="Z64:AB64" si="76">Z63/2</f>
        <v>2</v>
      </c>
      <c r="AA64" s="161">
        <f t="shared" si="76"/>
        <v>2</v>
      </c>
      <c r="AB64" s="161">
        <f t="shared" si="76"/>
        <v>2</v>
      </c>
      <c r="AC64" s="161">
        <v>2.5</v>
      </c>
      <c r="AD64" s="236">
        <v>2.5</v>
      </c>
      <c r="AE64" s="161">
        <v>2.5</v>
      </c>
      <c r="AF64" s="161">
        <v>2</v>
      </c>
      <c r="AG64" s="244">
        <v>2</v>
      </c>
      <c r="AH64" s="244">
        <v>2</v>
      </c>
      <c r="AI64" s="161">
        <v>2.5</v>
      </c>
      <c r="AJ64" s="244">
        <v>2.5</v>
      </c>
      <c r="AK64" s="244">
        <v>2.5</v>
      </c>
      <c r="AL64" s="244">
        <v>2.5</v>
      </c>
      <c r="AM64" s="244">
        <v>2.5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9">
        <v>0</v>
      </c>
      <c r="AW64" s="115">
        <v>0</v>
      </c>
      <c r="AX64" s="293">
        <f t="shared" si="65"/>
        <v>34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163">
        <f t="shared" si="2"/>
        <v>56</v>
      </c>
    </row>
    <row r="65" spans="1:59" x14ac:dyDescent="0.25">
      <c r="A65" s="306"/>
      <c r="B65" s="156" t="s">
        <v>200</v>
      </c>
      <c r="C65" s="150" t="s">
        <v>95</v>
      </c>
      <c r="D65" s="151" t="s">
        <v>58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91">
        <v>0</v>
      </c>
      <c r="V65" s="163">
        <f t="shared" si="23"/>
        <v>0</v>
      </c>
      <c r="W65" s="27">
        <v>0</v>
      </c>
      <c r="X65" s="27">
        <v>0</v>
      </c>
      <c r="Y65" s="15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30">
        <v>36</v>
      </c>
      <c r="AO65" s="30">
        <v>36</v>
      </c>
      <c r="AP65" s="30">
        <v>36</v>
      </c>
      <c r="AQ65" s="30">
        <v>36</v>
      </c>
      <c r="AR65" s="30">
        <v>36</v>
      </c>
      <c r="AS65" s="30">
        <v>36</v>
      </c>
      <c r="AT65" s="30">
        <v>36</v>
      </c>
      <c r="AU65" s="30">
        <v>36</v>
      </c>
      <c r="AV65" s="39">
        <v>0</v>
      </c>
      <c r="AW65" s="115">
        <v>0</v>
      </c>
      <c r="AX65" s="293">
        <f t="shared" si="65"/>
        <v>288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163">
        <f t="shared" si="2"/>
        <v>288</v>
      </c>
    </row>
    <row r="66" spans="1:59" x14ac:dyDescent="0.25">
      <c r="A66" s="306"/>
      <c r="B66" s="156" t="s">
        <v>201</v>
      </c>
      <c r="C66" s="150" t="s">
        <v>102</v>
      </c>
      <c r="D66" s="151" t="s">
        <v>58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91">
        <v>0</v>
      </c>
      <c r="V66" s="163">
        <f t="shared" si="23"/>
        <v>0</v>
      </c>
      <c r="W66" s="27">
        <v>0</v>
      </c>
      <c r="X66" s="27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46">
        <v>36</v>
      </c>
      <c r="AW66" s="115">
        <v>0</v>
      </c>
      <c r="AX66" s="293">
        <f t="shared" si="65"/>
        <v>36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163">
        <f t="shared" si="2"/>
        <v>36</v>
      </c>
    </row>
    <row r="67" spans="1:59" x14ac:dyDescent="0.25">
      <c r="A67" s="306"/>
      <c r="B67" s="307" t="s">
        <v>60</v>
      </c>
      <c r="C67" s="307"/>
      <c r="D67" s="307"/>
      <c r="E67" s="78">
        <f t="shared" ref="E67:U67" si="77">E9+E23+E31+E37</f>
        <v>36</v>
      </c>
      <c r="F67" s="201">
        <f t="shared" ref="F67:T67" si="78">F9+F23+F31+F37</f>
        <v>36</v>
      </c>
      <c r="G67" s="201">
        <f t="shared" si="78"/>
        <v>36</v>
      </c>
      <c r="H67" s="201">
        <f t="shared" si="78"/>
        <v>36</v>
      </c>
      <c r="I67" s="201">
        <f t="shared" si="78"/>
        <v>36</v>
      </c>
      <c r="J67" s="201">
        <f t="shared" si="78"/>
        <v>36</v>
      </c>
      <c r="K67" s="201">
        <f t="shared" si="78"/>
        <v>36</v>
      </c>
      <c r="L67" s="201">
        <f t="shared" si="78"/>
        <v>36</v>
      </c>
      <c r="M67" s="201">
        <f t="shared" si="78"/>
        <v>36</v>
      </c>
      <c r="N67" s="201">
        <f t="shared" si="78"/>
        <v>36</v>
      </c>
      <c r="O67" s="201">
        <f t="shared" si="78"/>
        <v>36</v>
      </c>
      <c r="P67" s="201">
        <f t="shared" si="78"/>
        <v>36</v>
      </c>
      <c r="Q67" s="201">
        <f t="shared" si="78"/>
        <v>36</v>
      </c>
      <c r="R67" s="201">
        <f t="shared" si="78"/>
        <v>36</v>
      </c>
      <c r="S67" s="201">
        <f t="shared" si="78"/>
        <v>36</v>
      </c>
      <c r="T67" s="201">
        <f t="shared" si="78"/>
        <v>36</v>
      </c>
      <c r="U67" s="119">
        <f t="shared" si="77"/>
        <v>0</v>
      </c>
      <c r="V67" s="78">
        <f>SUM(E67:T67)</f>
        <v>576</v>
      </c>
      <c r="W67" s="29">
        <v>0</v>
      </c>
      <c r="X67" s="29">
        <v>0</v>
      </c>
      <c r="Y67" s="78">
        <f t="shared" ref="Y67:AW67" si="79">Y9+Y23+Y31+Y37</f>
        <v>36</v>
      </c>
      <c r="Z67" s="201">
        <f t="shared" ref="Z67:AM67" si="80">Z9+Z23+Z31+Z37</f>
        <v>36</v>
      </c>
      <c r="AA67" s="201">
        <f t="shared" si="80"/>
        <v>36</v>
      </c>
      <c r="AB67" s="201">
        <f t="shared" si="80"/>
        <v>36</v>
      </c>
      <c r="AC67" s="201">
        <f t="shared" si="80"/>
        <v>36</v>
      </c>
      <c r="AD67" s="201">
        <f t="shared" si="80"/>
        <v>36</v>
      </c>
      <c r="AE67" s="201">
        <f t="shared" si="80"/>
        <v>36</v>
      </c>
      <c r="AF67" s="201">
        <f t="shared" si="80"/>
        <v>36</v>
      </c>
      <c r="AG67" s="201">
        <f t="shared" si="80"/>
        <v>36</v>
      </c>
      <c r="AH67" s="201">
        <f t="shared" si="80"/>
        <v>36</v>
      </c>
      <c r="AI67" s="201">
        <f t="shared" si="80"/>
        <v>36</v>
      </c>
      <c r="AJ67" s="201">
        <f t="shared" si="80"/>
        <v>36</v>
      </c>
      <c r="AK67" s="201">
        <f t="shared" si="80"/>
        <v>36</v>
      </c>
      <c r="AL67" s="201">
        <f t="shared" si="80"/>
        <v>36</v>
      </c>
      <c r="AM67" s="201">
        <f t="shared" si="80"/>
        <v>36</v>
      </c>
      <c r="AN67" s="119">
        <f t="shared" si="79"/>
        <v>36</v>
      </c>
      <c r="AO67" s="119">
        <f t="shared" si="79"/>
        <v>36</v>
      </c>
      <c r="AP67" s="119">
        <f t="shared" si="79"/>
        <v>36</v>
      </c>
      <c r="AQ67" s="119">
        <f t="shared" si="79"/>
        <v>36</v>
      </c>
      <c r="AR67" s="119">
        <f t="shared" si="79"/>
        <v>36</v>
      </c>
      <c r="AS67" s="119">
        <f t="shared" si="79"/>
        <v>36</v>
      </c>
      <c r="AT67" s="147">
        <f t="shared" si="79"/>
        <v>36</v>
      </c>
      <c r="AU67" s="119">
        <f t="shared" si="79"/>
        <v>36</v>
      </c>
      <c r="AV67" s="119">
        <f t="shared" si="79"/>
        <v>36</v>
      </c>
      <c r="AW67" s="119">
        <f t="shared" si="79"/>
        <v>0</v>
      </c>
      <c r="AX67" s="293">
        <f t="shared" si="65"/>
        <v>864</v>
      </c>
      <c r="AY67" s="29">
        <f t="shared" ref="AY67:BF69" si="81">AY69+AY89</f>
        <v>0</v>
      </c>
      <c r="AZ67" s="29">
        <f t="shared" si="81"/>
        <v>0</v>
      </c>
      <c r="BA67" s="29">
        <f t="shared" si="81"/>
        <v>0</v>
      </c>
      <c r="BB67" s="29">
        <f t="shared" si="81"/>
        <v>0</v>
      </c>
      <c r="BC67" s="29">
        <f t="shared" si="81"/>
        <v>0</v>
      </c>
      <c r="BD67" s="29">
        <f t="shared" si="81"/>
        <v>0</v>
      </c>
      <c r="BE67" s="29">
        <f t="shared" si="81"/>
        <v>0</v>
      </c>
      <c r="BF67" s="29">
        <f t="shared" si="81"/>
        <v>0</v>
      </c>
      <c r="BG67" s="78">
        <f>V67+AX67</f>
        <v>1440</v>
      </c>
    </row>
    <row r="68" spans="1:59" x14ac:dyDescent="0.25">
      <c r="A68" s="306"/>
      <c r="B68" s="307" t="s">
        <v>61</v>
      </c>
      <c r="C68" s="307"/>
      <c r="D68" s="307"/>
      <c r="E68" s="92">
        <f t="shared" ref="E68" si="82">E24+E10+E32+E38</f>
        <v>18</v>
      </c>
      <c r="F68" s="92">
        <f t="shared" ref="F68:T68" si="83">F24+F10+F32+F38</f>
        <v>18</v>
      </c>
      <c r="G68" s="92">
        <f t="shared" si="83"/>
        <v>18</v>
      </c>
      <c r="H68" s="92">
        <f t="shared" si="83"/>
        <v>18</v>
      </c>
      <c r="I68" s="92">
        <f t="shared" si="83"/>
        <v>18</v>
      </c>
      <c r="J68" s="92">
        <f t="shared" si="83"/>
        <v>18</v>
      </c>
      <c r="K68" s="92">
        <f t="shared" si="83"/>
        <v>18</v>
      </c>
      <c r="L68" s="92">
        <f t="shared" si="83"/>
        <v>18</v>
      </c>
      <c r="M68" s="92">
        <f t="shared" si="83"/>
        <v>18</v>
      </c>
      <c r="N68" s="92">
        <f t="shared" si="83"/>
        <v>18</v>
      </c>
      <c r="O68" s="92">
        <f t="shared" si="83"/>
        <v>18</v>
      </c>
      <c r="P68" s="92">
        <f t="shared" si="83"/>
        <v>18</v>
      </c>
      <c r="Q68" s="92">
        <f t="shared" si="83"/>
        <v>18</v>
      </c>
      <c r="R68" s="92">
        <f t="shared" si="83"/>
        <v>18</v>
      </c>
      <c r="S68" s="92">
        <f t="shared" si="83"/>
        <v>18</v>
      </c>
      <c r="T68" s="92">
        <f t="shared" si="83"/>
        <v>18</v>
      </c>
      <c r="U68" s="78">
        <f>U10+U24</f>
        <v>0</v>
      </c>
      <c r="V68" s="78">
        <f t="shared" ref="V68:V69" si="84">SUM(E68:T68)</f>
        <v>288</v>
      </c>
      <c r="W68" s="29">
        <v>0</v>
      </c>
      <c r="X68" s="29">
        <v>0</v>
      </c>
      <c r="Y68" s="92">
        <f t="shared" ref="Y68:AW68" si="85">Y10+Y24+Y32+Y38</f>
        <v>18</v>
      </c>
      <c r="Z68" s="92">
        <f t="shared" ref="Z68:AM68" si="86">Z10+Z24+Z32+Z38</f>
        <v>18</v>
      </c>
      <c r="AA68" s="92">
        <f t="shared" si="86"/>
        <v>18</v>
      </c>
      <c r="AB68" s="92">
        <f t="shared" si="86"/>
        <v>18</v>
      </c>
      <c r="AC68" s="92">
        <f t="shared" si="86"/>
        <v>18</v>
      </c>
      <c r="AD68" s="92">
        <f t="shared" si="86"/>
        <v>18</v>
      </c>
      <c r="AE68" s="92">
        <f t="shared" si="86"/>
        <v>18</v>
      </c>
      <c r="AF68" s="92">
        <f t="shared" si="86"/>
        <v>18</v>
      </c>
      <c r="AG68" s="92">
        <f t="shared" si="86"/>
        <v>18</v>
      </c>
      <c r="AH68" s="92">
        <f t="shared" si="86"/>
        <v>18</v>
      </c>
      <c r="AI68" s="92">
        <f t="shared" si="86"/>
        <v>18</v>
      </c>
      <c r="AJ68" s="92">
        <f t="shared" si="86"/>
        <v>18</v>
      </c>
      <c r="AK68" s="92">
        <f t="shared" si="86"/>
        <v>18</v>
      </c>
      <c r="AL68" s="92">
        <f t="shared" si="86"/>
        <v>18</v>
      </c>
      <c r="AM68" s="92">
        <f t="shared" si="86"/>
        <v>18</v>
      </c>
      <c r="AN68" s="92">
        <f t="shared" si="85"/>
        <v>0</v>
      </c>
      <c r="AO68" s="92">
        <f t="shared" si="85"/>
        <v>0</v>
      </c>
      <c r="AP68" s="92">
        <f t="shared" si="85"/>
        <v>0</v>
      </c>
      <c r="AQ68" s="92">
        <f t="shared" si="85"/>
        <v>0</v>
      </c>
      <c r="AR68" s="92">
        <f t="shared" si="85"/>
        <v>0</v>
      </c>
      <c r="AS68" s="92">
        <f t="shared" si="85"/>
        <v>0</v>
      </c>
      <c r="AT68" s="92">
        <f t="shared" si="85"/>
        <v>0</v>
      </c>
      <c r="AU68" s="92">
        <f t="shared" si="85"/>
        <v>0</v>
      </c>
      <c r="AV68" s="92">
        <f t="shared" si="85"/>
        <v>0</v>
      </c>
      <c r="AW68" s="92">
        <f t="shared" si="85"/>
        <v>0</v>
      </c>
      <c r="AX68" s="293">
        <f t="shared" si="65"/>
        <v>270</v>
      </c>
      <c r="AY68" s="29">
        <f t="shared" si="81"/>
        <v>0</v>
      </c>
      <c r="AZ68" s="29">
        <f t="shared" si="81"/>
        <v>0</v>
      </c>
      <c r="BA68" s="29">
        <f t="shared" si="81"/>
        <v>0</v>
      </c>
      <c r="BB68" s="29">
        <f t="shared" si="81"/>
        <v>0</v>
      </c>
      <c r="BC68" s="29">
        <f t="shared" si="81"/>
        <v>0</v>
      </c>
      <c r="BD68" s="29">
        <f t="shared" si="81"/>
        <v>0</v>
      </c>
      <c r="BE68" s="29">
        <f t="shared" si="81"/>
        <v>0</v>
      </c>
      <c r="BF68" s="29">
        <f t="shared" si="81"/>
        <v>0</v>
      </c>
      <c r="BG68" s="119">
        <f t="shared" ref="BG68:BG69" si="87">V68+AX68</f>
        <v>558</v>
      </c>
    </row>
    <row r="69" spans="1:59" x14ac:dyDescent="0.25">
      <c r="A69" s="306"/>
      <c r="B69" s="307" t="s">
        <v>62</v>
      </c>
      <c r="C69" s="307"/>
      <c r="D69" s="307"/>
      <c r="E69" s="28">
        <f>E67+E68</f>
        <v>54</v>
      </c>
      <c r="F69" s="28">
        <f t="shared" ref="F69:T69" si="88">F67+F68</f>
        <v>54</v>
      </c>
      <c r="G69" s="28">
        <f t="shared" si="88"/>
        <v>54</v>
      </c>
      <c r="H69" s="28">
        <f t="shared" si="88"/>
        <v>54</v>
      </c>
      <c r="I69" s="28">
        <f t="shared" si="88"/>
        <v>54</v>
      </c>
      <c r="J69" s="28">
        <f t="shared" si="88"/>
        <v>54</v>
      </c>
      <c r="K69" s="28">
        <f t="shared" si="88"/>
        <v>54</v>
      </c>
      <c r="L69" s="28">
        <f t="shared" si="88"/>
        <v>54</v>
      </c>
      <c r="M69" s="28">
        <f t="shared" si="88"/>
        <v>54</v>
      </c>
      <c r="N69" s="28">
        <f t="shared" si="88"/>
        <v>54</v>
      </c>
      <c r="O69" s="28">
        <f t="shared" si="88"/>
        <v>54</v>
      </c>
      <c r="P69" s="28">
        <f t="shared" si="88"/>
        <v>54</v>
      </c>
      <c r="Q69" s="28">
        <f t="shared" si="88"/>
        <v>54</v>
      </c>
      <c r="R69" s="28">
        <f t="shared" si="88"/>
        <v>54</v>
      </c>
      <c r="S69" s="28">
        <f t="shared" si="88"/>
        <v>54</v>
      </c>
      <c r="T69" s="28">
        <f t="shared" si="88"/>
        <v>54</v>
      </c>
      <c r="U69" s="28">
        <f t="shared" ref="U69:AV69" si="89">U67+U68</f>
        <v>0</v>
      </c>
      <c r="V69" s="78">
        <f t="shared" si="84"/>
        <v>864</v>
      </c>
      <c r="W69" s="29">
        <v>0</v>
      </c>
      <c r="X69" s="29">
        <v>0</v>
      </c>
      <c r="Y69" s="92">
        <f t="shared" si="89"/>
        <v>54</v>
      </c>
      <c r="Z69" s="92">
        <f t="shared" ref="Z69:AM69" si="90">Z67+Z68</f>
        <v>54</v>
      </c>
      <c r="AA69" s="92">
        <f t="shared" si="90"/>
        <v>54</v>
      </c>
      <c r="AB69" s="92">
        <f t="shared" si="90"/>
        <v>54</v>
      </c>
      <c r="AC69" s="92">
        <f t="shared" si="90"/>
        <v>54</v>
      </c>
      <c r="AD69" s="92">
        <f t="shared" si="90"/>
        <v>54</v>
      </c>
      <c r="AE69" s="92">
        <f t="shared" si="90"/>
        <v>54</v>
      </c>
      <c r="AF69" s="92">
        <f t="shared" si="90"/>
        <v>54</v>
      </c>
      <c r="AG69" s="92">
        <f t="shared" si="90"/>
        <v>54</v>
      </c>
      <c r="AH69" s="92">
        <f t="shared" si="90"/>
        <v>54</v>
      </c>
      <c r="AI69" s="92">
        <f t="shared" si="90"/>
        <v>54</v>
      </c>
      <c r="AJ69" s="92">
        <f t="shared" si="90"/>
        <v>54</v>
      </c>
      <c r="AK69" s="92">
        <f t="shared" si="90"/>
        <v>54</v>
      </c>
      <c r="AL69" s="92">
        <f t="shared" si="90"/>
        <v>54</v>
      </c>
      <c r="AM69" s="92">
        <f t="shared" si="90"/>
        <v>54</v>
      </c>
      <c r="AN69" s="92">
        <f t="shared" si="89"/>
        <v>36</v>
      </c>
      <c r="AO69" s="92">
        <f t="shared" si="89"/>
        <v>36</v>
      </c>
      <c r="AP69" s="92">
        <f t="shared" si="89"/>
        <v>36</v>
      </c>
      <c r="AQ69" s="92">
        <f t="shared" si="89"/>
        <v>36</v>
      </c>
      <c r="AR69" s="92">
        <f t="shared" si="89"/>
        <v>36</v>
      </c>
      <c r="AS69" s="92">
        <f t="shared" si="89"/>
        <v>36</v>
      </c>
      <c r="AT69" s="92">
        <f t="shared" si="89"/>
        <v>36</v>
      </c>
      <c r="AU69" s="92">
        <f t="shared" si="89"/>
        <v>36</v>
      </c>
      <c r="AV69" s="92">
        <f t="shared" si="89"/>
        <v>36</v>
      </c>
      <c r="AW69" s="83">
        <f>AW11+AW39</f>
        <v>0</v>
      </c>
      <c r="AX69" s="293">
        <f t="shared" si="65"/>
        <v>1134</v>
      </c>
      <c r="AY69" s="29">
        <f t="shared" si="81"/>
        <v>0</v>
      </c>
      <c r="AZ69" s="29">
        <f t="shared" si="81"/>
        <v>0</v>
      </c>
      <c r="BA69" s="29">
        <f t="shared" si="81"/>
        <v>0</v>
      </c>
      <c r="BB69" s="29">
        <f t="shared" si="81"/>
        <v>0</v>
      </c>
      <c r="BC69" s="29">
        <f t="shared" si="81"/>
        <v>0</v>
      </c>
      <c r="BD69" s="29">
        <f t="shared" si="81"/>
        <v>0</v>
      </c>
      <c r="BE69" s="29">
        <f t="shared" si="81"/>
        <v>0</v>
      </c>
      <c r="BF69" s="29">
        <f t="shared" si="81"/>
        <v>0</v>
      </c>
      <c r="BG69" s="119">
        <f t="shared" si="87"/>
        <v>1998</v>
      </c>
    </row>
    <row r="71" spans="1:59" x14ac:dyDescent="0.25">
      <c r="B71" s="43"/>
      <c r="C71" s="44" t="s">
        <v>125</v>
      </c>
    </row>
    <row r="72" spans="1:59" x14ac:dyDescent="0.25">
      <c r="B72" s="100"/>
      <c r="C72" s="44" t="s">
        <v>126</v>
      </c>
    </row>
    <row r="73" spans="1:59" x14ac:dyDescent="0.25">
      <c r="B73" s="94"/>
      <c r="C73" s="1" t="s">
        <v>148</v>
      </c>
    </row>
  </sheetData>
  <mergeCells count="95">
    <mergeCell ref="B61:B62"/>
    <mergeCell ref="C61:C62"/>
    <mergeCell ref="B63:B64"/>
    <mergeCell ref="C63:C64"/>
    <mergeCell ref="B57:B58"/>
    <mergeCell ref="C57:C58"/>
    <mergeCell ref="A9:A69"/>
    <mergeCell ref="B67:D67"/>
    <mergeCell ref="B68:D68"/>
    <mergeCell ref="B69:D69"/>
    <mergeCell ref="B25:B26"/>
    <mergeCell ref="C25:C26"/>
    <mergeCell ref="B27:B28"/>
    <mergeCell ref="C27:C28"/>
    <mergeCell ref="B43:B44"/>
    <mergeCell ref="B23:B24"/>
    <mergeCell ref="B59:B60"/>
    <mergeCell ref="C59:C60"/>
    <mergeCell ref="B53:B54"/>
    <mergeCell ref="C53:C54"/>
    <mergeCell ref="C43:C44"/>
    <mergeCell ref="B55:B56"/>
    <mergeCell ref="BC3:BF3"/>
    <mergeCell ref="BG3:BG8"/>
    <mergeCell ref="E7:Q7"/>
    <mergeCell ref="S7:AR7"/>
    <mergeCell ref="AS7:BF7"/>
    <mergeCell ref="AS3:AV3"/>
    <mergeCell ref="AX3:AX4"/>
    <mergeCell ref="AW3:AW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B51:B52"/>
    <mergeCell ref="C51:C52"/>
    <mergeCell ref="X3:Z3"/>
    <mergeCell ref="J3:L3"/>
    <mergeCell ref="M3:M4"/>
    <mergeCell ref="N3:Q3"/>
    <mergeCell ref="R3:U3"/>
    <mergeCell ref="V3:V4"/>
    <mergeCell ref="C39:C40"/>
    <mergeCell ref="C37:C38"/>
    <mergeCell ref="C41:C42"/>
    <mergeCell ref="B37:B38"/>
    <mergeCell ref="B39:B40"/>
    <mergeCell ref="B49:B50"/>
    <mergeCell ref="C49:C50"/>
    <mergeCell ref="C55:C56"/>
    <mergeCell ref="B45:B46"/>
    <mergeCell ref="C45:C46"/>
    <mergeCell ref="B47:B48"/>
    <mergeCell ref="C47:C48"/>
    <mergeCell ref="B41:B42"/>
    <mergeCell ref="C23:C24"/>
    <mergeCell ref="C31:C32"/>
    <mergeCell ref="B33:B34"/>
    <mergeCell ref="C33:C34"/>
    <mergeCell ref="B35:B36"/>
    <mergeCell ref="C35:C36"/>
    <mergeCell ref="B29:B30"/>
    <mergeCell ref="C29:C30"/>
    <mergeCell ref="B31:B32"/>
    <mergeCell ref="R5:AR5"/>
    <mergeCell ref="AS5:BF5"/>
    <mergeCell ref="B17:B18"/>
    <mergeCell ref="C17:C18"/>
    <mergeCell ref="B21:B22"/>
    <mergeCell ref="C21:C22"/>
    <mergeCell ref="B19:B20"/>
    <mergeCell ref="C19:C20"/>
    <mergeCell ref="B15:B16"/>
    <mergeCell ref="C15:C16"/>
    <mergeCell ref="B9:B10"/>
    <mergeCell ref="C9:C10"/>
    <mergeCell ref="B11:B12"/>
    <mergeCell ref="C11:C12"/>
    <mergeCell ref="B13:B14"/>
    <mergeCell ref="C13:C14"/>
    <mergeCell ref="A1:G1"/>
    <mergeCell ref="A3:A8"/>
    <mergeCell ref="B3:B8"/>
    <mergeCell ref="C3:C8"/>
    <mergeCell ref="D3:D8"/>
    <mergeCell ref="E3:H3"/>
    <mergeCell ref="E5:Q5"/>
    <mergeCell ref="I3:I4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6" max="58" man="1"/>
  </rowBreaks>
  <colBreaks count="1" manualBreakCount="1">
    <brk id="28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zoomScale="90" zoomScaleNormal="90" zoomScaleSheetLayoutView="70" workbookViewId="0">
      <pane xSplit="3" topLeftCell="D1" activePane="topRight" state="frozen"/>
      <selection pane="topRight" activeCell="AA58" sqref="AA58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style="275" customWidth="1"/>
    <col min="26" max="26" width="5.140625" style="275" customWidth="1"/>
    <col min="27" max="27" width="5" style="27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39" width="4.85546875" customWidth="1"/>
    <col min="40" max="40" width="4.85546875" style="275" customWidth="1"/>
    <col min="41" max="41" width="4.85546875" customWidth="1"/>
    <col min="42" max="42" width="5" customWidth="1"/>
    <col min="43" max="43" width="4.85546875" customWidth="1"/>
    <col min="44" max="44" width="4.5703125" customWidth="1"/>
    <col min="45" max="45" width="4.85546875" style="275" customWidth="1"/>
    <col min="46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ht="15" customHeight="1" x14ac:dyDescent="0.25">
      <c r="A1" s="306" t="s">
        <v>1</v>
      </c>
      <c r="B1" s="306" t="s">
        <v>2</v>
      </c>
      <c r="C1" s="329" t="s">
        <v>3</v>
      </c>
      <c r="D1" s="330" t="s">
        <v>4</v>
      </c>
      <c r="E1" s="323" t="s">
        <v>5</v>
      </c>
      <c r="F1" s="323"/>
      <c r="G1" s="323"/>
      <c r="H1" s="323"/>
      <c r="I1" s="306" t="s">
        <v>236</v>
      </c>
      <c r="J1" s="323" t="s">
        <v>7</v>
      </c>
      <c r="K1" s="323"/>
      <c r="L1" s="323"/>
      <c r="M1" s="306" t="s">
        <v>237</v>
      </c>
      <c r="N1" s="323" t="s">
        <v>9</v>
      </c>
      <c r="O1" s="323"/>
      <c r="P1" s="323"/>
      <c r="Q1" s="323"/>
      <c r="R1" s="323" t="s">
        <v>10</v>
      </c>
      <c r="S1" s="323"/>
      <c r="T1" s="323"/>
      <c r="U1" s="323"/>
      <c r="V1" s="359" t="s">
        <v>131</v>
      </c>
      <c r="W1" s="306" t="s">
        <v>238</v>
      </c>
      <c r="X1" s="323" t="s">
        <v>12</v>
      </c>
      <c r="Y1" s="323"/>
      <c r="Z1" s="323"/>
      <c r="AA1" s="306" t="s">
        <v>239</v>
      </c>
      <c r="AB1" s="323" t="s">
        <v>14</v>
      </c>
      <c r="AC1" s="323"/>
      <c r="AD1" s="323"/>
      <c r="AE1" s="306" t="s">
        <v>240</v>
      </c>
      <c r="AF1" s="323" t="s">
        <v>16</v>
      </c>
      <c r="AG1" s="323"/>
      <c r="AH1" s="323"/>
      <c r="AI1" s="323"/>
      <c r="AJ1" s="306" t="s">
        <v>17</v>
      </c>
      <c r="AK1" s="323" t="s">
        <v>18</v>
      </c>
      <c r="AL1" s="323"/>
      <c r="AM1" s="323"/>
      <c r="AN1" s="358" t="s">
        <v>19</v>
      </c>
      <c r="AO1" s="325" t="s">
        <v>20</v>
      </c>
      <c r="AP1" s="326"/>
      <c r="AQ1" s="326"/>
      <c r="AR1" s="327"/>
      <c r="AS1" s="325" t="s">
        <v>21</v>
      </c>
      <c r="AT1" s="326"/>
      <c r="AU1" s="326"/>
      <c r="AV1" s="327"/>
      <c r="AW1" s="359" t="s">
        <v>132</v>
      </c>
      <c r="AX1" s="306" t="s">
        <v>22</v>
      </c>
      <c r="AY1" s="323" t="s">
        <v>23</v>
      </c>
      <c r="AZ1" s="323"/>
      <c r="BA1" s="323"/>
      <c r="BB1" s="328" t="s">
        <v>24</v>
      </c>
      <c r="BC1" s="323" t="s">
        <v>25</v>
      </c>
      <c r="BD1" s="323"/>
      <c r="BE1" s="323"/>
      <c r="BF1" s="323"/>
      <c r="BG1" s="324" t="s">
        <v>26</v>
      </c>
    </row>
    <row r="2" spans="1:59" s="5" customFormat="1" ht="61.5" customHeight="1" x14ac:dyDescent="0.25">
      <c r="A2" s="306"/>
      <c r="B2" s="306"/>
      <c r="C2" s="329"/>
      <c r="D2" s="330"/>
      <c r="E2" s="6" t="s">
        <v>43</v>
      </c>
      <c r="F2" s="6" t="s">
        <v>44</v>
      </c>
      <c r="G2" s="6" t="s">
        <v>45</v>
      </c>
      <c r="H2" s="6" t="s">
        <v>46</v>
      </c>
      <c r="I2" s="306"/>
      <c r="J2" s="6" t="s">
        <v>241</v>
      </c>
      <c r="K2" s="6" t="s">
        <v>242</v>
      </c>
      <c r="L2" s="6" t="s">
        <v>243</v>
      </c>
      <c r="M2" s="306"/>
      <c r="N2" s="6" t="s">
        <v>47</v>
      </c>
      <c r="O2" s="6" t="s">
        <v>48</v>
      </c>
      <c r="P2" s="6" t="s">
        <v>49</v>
      </c>
      <c r="Q2" s="6" t="s">
        <v>244</v>
      </c>
      <c r="R2" s="6" t="s">
        <v>43</v>
      </c>
      <c r="S2" s="6" t="s">
        <v>44</v>
      </c>
      <c r="T2" s="6" t="s">
        <v>45</v>
      </c>
      <c r="U2" s="6" t="s">
        <v>46</v>
      </c>
      <c r="V2" s="360"/>
      <c r="W2" s="306"/>
      <c r="X2" s="6" t="s">
        <v>31</v>
      </c>
      <c r="Y2" s="6" t="s">
        <v>32</v>
      </c>
      <c r="Z2" s="6" t="s">
        <v>33</v>
      </c>
      <c r="AA2" s="306"/>
      <c r="AB2" s="6" t="s">
        <v>34</v>
      </c>
      <c r="AC2" s="6" t="s">
        <v>35</v>
      </c>
      <c r="AD2" s="6" t="s">
        <v>36</v>
      </c>
      <c r="AE2" s="306"/>
      <c r="AF2" s="6" t="s">
        <v>43</v>
      </c>
      <c r="AG2" s="6" t="s">
        <v>44</v>
      </c>
      <c r="AH2" s="6" t="s">
        <v>45</v>
      </c>
      <c r="AI2" s="6" t="s">
        <v>46</v>
      </c>
      <c r="AJ2" s="306"/>
      <c r="AK2" s="6" t="s">
        <v>31</v>
      </c>
      <c r="AL2" s="6" t="s">
        <v>32</v>
      </c>
      <c r="AM2" s="6" t="s">
        <v>33</v>
      </c>
      <c r="AN2" s="358"/>
      <c r="AO2" s="6" t="s">
        <v>47</v>
      </c>
      <c r="AP2" s="6" t="s">
        <v>48</v>
      </c>
      <c r="AQ2" s="6" t="s">
        <v>49</v>
      </c>
      <c r="AR2" s="6" t="s">
        <v>50</v>
      </c>
      <c r="AS2" s="267" t="s">
        <v>38</v>
      </c>
      <c r="AT2" s="6" t="s">
        <v>39</v>
      </c>
      <c r="AU2" s="6" t="s">
        <v>29</v>
      </c>
      <c r="AV2" s="6" t="s">
        <v>30</v>
      </c>
      <c r="AW2" s="360"/>
      <c r="AX2" s="306"/>
      <c r="AY2" s="6" t="s">
        <v>31</v>
      </c>
      <c r="AZ2" s="6" t="s">
        <v>32</v>
      </c>
      <c r="BA2" s="6" t="s">
        <v>33</v>
      </c>
      <c r="BB2" s="306"/>
      <c r="BC2" s="6" t="s">
        <v>34</v>
      </c>
      <c r="BD2" s="6" t="s">
        <v>35</v>
      </c>
      <c r="BE2" s="6" t="s">
        <v>36</v>
      </c>
      <c r="BF2" s="6" t="s">
        <v>51</v>
      </c>
      <c r="BG2" s="324"/>
    </row>
    <row r="3" spans="1:59" s="5" customFormat="1" x14ac:dyDescent="0.25">
      <c r="A3" s="306"/>
      <c r="B3" s="306"/>
      <c r="C3" s="329"/>
      <c r="D3" s="330"/>
      <c r="E3" s="325" t="s">
        <v>52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  <c r="R3" s="325" t="s">
        <v>53</v>
      </c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7"/>
      <c r="AS3" s="325" t="s">
        <v>53</v>
      </c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7"/>
      <c r="BG3" s="324"/>
    </row>
    <row r="4" spans="1:59" s="5" customFormat="1" x14ac:dyDescent="0.25">
      <c r="A4" s="306"/>
      <c r="B4" s="306"/>
      <c r="C4" s="329"/>
      <c r="D4" s="330"/>
      <c r="E4" s="53">
        <v>35</v>
      </c>
      <c r="F4" s="53">
        <v>36</v>
      </c>
      <c r="G4" s="53">
        <v>37</v>
      </c>
      <c r="H4" s="53">
        <v>38</v>
      </c>
      <c r="I4" s="53">
        <v>39</v>
      </c>
      <c r="J4" s="53">
        <v>40</v>
      </c>
      <c r="K4" s="53">
        <v>41</v>
      </c>
      <c r="L4" s="53">
        <v>42</v>
      </c>
      <c r="M4" s="53">
        <v>43</v>
      </c>
      <c r="N4" s="53">
        <v>44</v>
      </c>
      <c r="O4" s="53">
        <v>45</v>
      </c>
      <c r="P4" s="53">
        <v>46</v>
      </c>
      <c r="Q4" s="53">
        <v>47</v>
      </c>
      <c r="R4" s="53">
        <v>48</v>
      </c>
      <c r="S4" s="53">
        <v>49</v>
      </c>
      <c r="T4" s="53">
        <v>50</v>
      </c>
      <c r="U4" s="53">
        <v>51</v>
      </c>
      <c r="V4" s="8"/>
      <c r="W4" s="53">
        <v>52</v>
      </c>
      <c r="X4" s="53">
        <v>1</v>
      </c>
      <c r="Y4" s="268">
        <v>2</v>
      </c>
      <c r="Z4" s="268">
        <v>3</v>
      </c>
      <c r="AA4" s="268">
        <v>4</v>
      </c>
      <c r="AB4" s="53">
        <v>5</v>
      </c>
      <c r="AC4" s="53">
        <v>6</v>
      </c>
      <c r="AD4" s="53">
        <v>7</v>
      </c>
      <c r="AE4" s="53">
        <v>8</v>
      </c>
      <c r="AF4" s="53">
        <v>9</v>
      </c>
      <c r="AG4" s="53">
        <v>10</v>
      </c>
      <c r="AH4" s="53">
        <v>11</v>
      </c>
      <c r="AI4" s="53">
        <v>12</v>
      </c>
      <c r="AJ4" s="53">
        <v>13</v>
      </c>
      <c r="AK4" s="53">
        <v>14</v>
      </c>
      <c r="AL4" s="53">
        <v>15</v>
      </c>
      <c r="AM4" s="53">
        <v>16</v>
      </c>
      <c r="AN4" s="268">
        <v>17</v>
      </c>
      <c r="AO4" s="53">
        <v>18</v>
      </c>
      <c r="AP4" s="53">
        <v>19</v>
      </c>
      <c r="AQ4" s="53">
        <v>20</v>
      </c>
      <c r="AR4" s="53">
        <v>21</v>
      </c>
      <c r="AS4" s="268">
        <v>22</v>
      </c>
      <c r="AT4" s="53">
        <v>23</v>
      </c>
      <c r="AU4" s="53">
        <v>24</v>
      </c>
      <c r="AV4" s="53">
        <v>25</v>
      </c>
      <c r="AW4" s="8"/>
      <c r="AX4" s="53">
        <v>26</v>
      </c>
      <c r="AY4" s="53">
        <v>27</v>
      </c>
      <c r="AZ4" s="53">
        <v>28</v>
      </c>
      <c r="BA4" s="53">
        <v>29</v>
      </c>
      <c r="BB4" s="53">
        <v>30</v>
      </c>
      <c r="BC4" s="53">
        <v>31</v>
      </c>
      <c r="BD4" s="53">
        <v>32</v>
      </c>
      <c r="BE4" s="53">
        <v>33</v>
      </c>
      <c r="BF4" s="53">
        <v>34</v>
      </c>
      <c r="BG4" s="324"/>
    </row>
    <row r="5" spans="1:59" s="5" customFormat="1" x14ac:dyDescent="0.25">
      <c r="A5" s="306"/>
      <c r="B5" s="306"/>
      <c r="C5" s="329"/>
      <c r="D5" s="330"/>
      <c r="E5" s="325" t="s">
        <v>54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  <c r="R5" s="325" t="s">
        <v>54</v>
      </c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 t="s">
        <v>54</v>
      </c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7"/>
      <c r="BG5" s="324"/>
    </row>
    <row r="6" spans="1:59" s="5" customFormat="1" x14ac:dyDescent="0.25">
      <c r="A6" s="306"/>
      <c r="B6" s="306"/>
      <c r="C6" s="329"/>
      <c r="D6" s="330"/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53">
        <v>17</v>
      </c>
      <c r="V6" s="8"/>
      <c r="W6" s="53">
        <v>18</v>
      </c>
      <c r="X6" s="53">
        <v>19</v>
      </c>
      <c r="Y6" s="268">
        <v>20</v>
      </c>
      <c r="Z6" s="268">
        <v>21</v>
      </c>
      <c r="AA6" s="268">
        <v>22</v>
      </c>
      <c r="AB6" s="53">
        <v>23</v>
      </c>
      <c r="AC6" s="53">
        <v>24</v>
      </c>
      <c r="AD6" s="53">
        <v>25</v>
      </c>
      <c r="AE6" s="53">
        <v>26</v>
      </c>
      <c r="AF6" s="53">
        <v>27</v>
      </c>
      <c r="AG6" s="53">
        <v>28</v>
      </c>
      <c r="AH6" s="53">
        <v>29</v>
      </c>
      <c r="AI6" s="53">
        <v>30</v>
      </c>
      <c r="AJ6" s="53">
        <v>31</v>
      </c>
      <c r="AK6" s="53">
        <v>32</v>
      </c>
      <c r="AL6" s="53">
        <v>33</v>
      </c>
      <c r="AM6" s="53">
        <v>34</v>
      </c>
      <c r="AN6" s="268">
        <v>35</v>
      </c>
      <c r="AO6" s="53">
        <v>36</v>
      </c>
      <c r="AP6" s="53">
        <v>37</v>
      </c>
      <c r="AQ6" s="53">
        <v>38</v>
      </c>
      <c r="AR6" s="53">
        <v>39</v>
      </c>
      <c r="AS6" s="268">
        <v>40</v>
      </c>
      <c r="AT6" s="53">
        <v>41</v>
      </c>
      <c r="AU6" s="53">
        <v>42</v>
      </c>
      <c r="AV6" s="53">
        <v>43</v>
      </c>
      <c r="AW6" s="8"/>
      <c r="AX6" s="53">
        <v>44</v>
      </c>
      <c r="AY6" s="53">
        <v>45</v>
      </c>
      <c r="AZ6" s="53">
        <v>46</v>
      </c>
      <c r="BA6" s="53">
        <v>47</v>
      </c>
      <c r="BB6" s="53">
        <v>48</v>
      </c>
      <c r="BC6" s="53">
        <v>49</v>
      </c>
      <c r="BD6" s="53">
        <v>50</v>
      </c>
      <c r="BE6" s="53">
        <v>51</v>
      </c>
      <c r="BF6" s="53">
        <v>52</v>
      </c>
      <c r="BG6" s="324"/>
    </row>
    <row r="7" spans="1:59" ht="15" customHeight="1" x14ac:dyDescent="0.25">
      <c r="A7" s="13"/>
      <c r="B7" s="321" t="s">
        <v>69</v>
      </c>
      <c r="C7" s="335" t="s">
        <v>70</v>
      </c>
      <c r="D7" s="177" t="s">
        <v>58</v>
      </c>
      <c r="E7" s="178">
        <f>E9+E11+E13</f>
        <v>4</v>
      </c>
      <c r="F7" s="178">
        <f t="shared" ref="F7:BF7" si="0">F9+F11+F13</f>
        <v>4</v>
      </c>
      <c r="G7" s="178">
        <f t="shared" si="0"/>
        <v>4</v>
      </c>
      <c r="H7" s="178">
        <f t="shared" si="0"/>
        <v>4</v>
      </c>
      <c r="I7" s="178">
        <f t="shared" si="0"/>
        <v>4</v>
      </c>
      <c r="J7" s="178">
        <f t="shared" si="0"/>
        <v>4</v>
      </c>
      <c r="K7" s="178">
        <f t="shared" si="0"/>
        <v>4</v>
      </c>
      <c r="L7" s="178">
        <f t="shared" si="0"/>
        <v>4</v>
      </c>
      <c r="M7" s="178">
        <f t="shared" si="0"/>
        <v>4</v>
      </c>
      <c r="N7" s="178">
        <f t="shared" si="0"/>
        <v>4</v>
      </c>
      <c r="O7" s="178">
        <f t="shared" si="0"/>
        <v>4</v>
      </c>
      <c r="P7" s="178">
        <f t="shared" si="0"/>
        <v>4</v>
      </c>
      <c r="Q7" s="178">
        <f t="shared" si="0"/>
        <v>4</v>
      </c>
      <c r="R7" s="178">
        <f t="shared" si="0"/>
        <v>4</v>
      </c>
      <c r="S7" s="178">
        <f t="shared" si="0"/>
        <v>4</v>
      </c>
      <c r="T7" s="178">
        <f t="shared" si="0"/>
        <v>4</v>
      </c>
      <c r="U7" s="178">
        <f t="shared" si="0"/>
        <v>0</v>
      </c>
      <c r="V7" s="178">
        <f t="shared" si="0"/>
        <v>64</v>
      </c>
      <c r="W7" s="178">
        <f t="shared" si="0"/>
        <v>0</v>
      </c>
      <c r="X7" s="178">
        <f t="shared" si="0"/>
        <v>0</v>
      </c>
      <c r="Y7" s="180">
        <f>Y9+Y11+Y13</f>
        <v>6</v>
      </c>
      <c r="Z7" s="180">
        <f t="shared" ref="Z7:AS7" si="1">Z9+Z11+Z13</f>
        <v>6</v>
      </c>
      <c r="AA7" s="180">
        <f t="shared" si="1"/>
        <v>6</v>
      </c>
      <c r="AB7" s="262">
        <f t="shared" si="1"/>
        <v>6</v>
      </c>
      <c r="AC7" s="262">
        <f t="shared" si="1"/>
        <v>6</v>
      </c>
      <c r="AD7" s="262">
        <f t="shared" si="1"/>
        <v>6</v>
      </c>
      <c r="AE7" s="262">
        <f t="shared" si="1"/>
        <v>6</v>
      </c>
      <c r="AF7" s="262">
        <f t="shared" si="1"/>
        <v>6</v>
      </c>
      <c r="AG7" s="262">
        <f t="shared" si="1"/>
        <v>6</v>
      </c>
      <c r="AH7" s="262">
        <f t="shared" si="1"/>
        <v>6</v>
      </c>
      <c r="AI7" s="262">
        <f t="shared" si="1"/>
        <v>6</v>
      </c>
      <c r="AJ7" s="262">
        <f t="shared" si="1"/>
        <v>6</v>
      </c>
      <c r="AK7" s="262">
        <f t="shared" si="1"/>
        <v>6</v>
      </c>
      <c r="AL7" s="262">
        <f t="shared" si="1"/>
        <v>6</v>
      </c>
      <c r="AM7" s="262">
        <f t="shared" si="1"/>
        <v>6</v>
      </c>
      <c r="AN7" s="180">
        <f t="shared" si="1"/>
        <v>7</v>
      </c>
      <c r="AO7" s="262">
        <f t="shared" si="1"/>
        <v>7</v>
      </c>
      <c r="AP7" s="262">
        <f t="shared" si="1"/>
        <v>7</v>
      </c>
      <c r="AQ7" s="262">
        <f t="shared" si="1"/>
        <v>7</v>
      </c>
      <c r="AR7" s="262">
        <f t="shared" si="1"/>
        <v>7</v>
      </c>
      <c r="AS7" s="180">
        <f t="shared" si="1"/>
        <v>7</v>
      </c>
      <c r="AT7" s="178">
        <f t="shared" si="0"/>
        <v>0</v>
      </c>
      <c r="AU7" s="178">
        <f t="shared" si="0"/>
        <v>0</v>
      </c>
      <c r="AV7" s="178">
        <f t="shared" si="0"/>
        <v>0</v>
      </c>
      <c r="AW7" s="178">
        <f t="shared" si="0"/>
        <v>132</v>
      </c>
      <c r="AX7" s="178">
        <f t="shared" si="0"/>
        <v>0</v>
      </c>
      <c r="AY7" s="178">
        <f t="shared" si="0"/>
        <v>0</v>
      </c>
      <c r="AZ7" s="178">
        <f t="shared" si="0"/>
        <v>0</v>
      </c>
      <c r="BA7" s="178">
        <f t="shared" si="0"/>
        <v>0</v>
      </c>
      <c r="BB7" s="178">
        <f t="shared" si="0"/>
        <v>0</v>
      </c>
      <c r="BC7" s="178">
        <f t="shared" si="0"/>
        <v>0</v>
      </c>
      <c r="BD7" s="178">
        <f t="shared" si="0"/>
        <v>0</v>
      </c>
      <c r="BE7" s="178">
        <f t="shared" si="0"/>
        <v>0</v>
      </c>
      <c r="BF7" s="178">
        <f t="shared" si="0"/>
        <v>0</v>
      </c>
      <c r="BG7" s="178">
        <f>V7+AW7</f>
        <v>196</v>
      </c>
    </row>
    <row r="8" spans="1:59" x14ac:dyDescent="0.25">
      <c r="A8" s="13"/>
      <c r="B8" s="321"/>
      <c r="C8" s="336"/>
      <c r="D8" s="177" t="s">
        <v>59</v>
      </c>
      <c r="E8" s="181">
        <f>E10+E12+E14</f>
        <v>2</v>
      </c>
      <c r="F8" s="181">
        <f t="shared" ref="F8:BF8" si="2">F10+F12+F14</f>
        <v>2</v>
      </c>
      <c r="G8" s="181">
        <f t="shared" si="2"/>
        <v>2</v>
      </c>
      <c r="H8" s="181">
        <f t="shared" si="2"/>
        <v>2</v>
      </c>
      <c r="I8" s="181">
        <f t="shared" si="2"/>
        <v>2</v>
      </c>
      <c r="J8" s="181">
        <f t="shared" si="2"/>
        <v>2</v>
      </c>
      <c r="K8" s="181">
        <f t="shared" si="2"/>
        <v>2</v>
      </c>
      <c r="L8" s="181">
        <f t="shared" si="2"/>
        <v>2</v>
      </c>
      <c r="M8" s="181">
        <f t="shared" si="2"/>
        <v>2</v>
      </c>
      <c r="N8" s="181">
        <f t="shared" si="2"/>
        <v>2</v>
      </c>
      <c r="O8" s="181">
        <f t="shared" si="2"/>
        <v>2</v>
      </c>
      <c r="P8" s="181">
        <f t="shared" si="2"/>
        <v>2</v>
      </c>
      <c r="Q8" s="181">
        <f t="shared" si="2"/>
        <v>2</v>
      </c>
      <c r="R8" s="181">
        <f t="shared" si="2"/>
        <v>2</v>
      </c>
      <c r="S8" s="181">
        <f t="shared" si="2"/>
        <v>2</v>
      </c>
      <c r="T8" s="181">
        <f t="shared" si="2"/>
        <v>2</v>
      </c>
      <c r="U8" s="181">
        <f t="shared" si="2"/>
        <v>0</v>
      </c>
      <c r="V8" s="180">
        <f t="shared" si="2"/>
        <v>32</v>
      </c>
      <c r="W8" s="180">
        <f t="shared" si="2"/>
        <v>0</v>
      </c>
      <c r="X8" s="180">
        <f t="shared" si="2"/>
        <v>0</v>
      </c>
      <c r="Y8" s="180">
        <f>Y10+Y12+Y14</f>
        <v>3</v>
      </c>
      <c r="Z8" s="180">
        <f t="shared" ref="Z8:AS8" si="3">Z10+Z12+Z14</f>
        <v>3</v>
      </c>
      <c r="AA8" s="180">
        <f t="shared" si="3"/>
        <v>3</v>
      </c>
      <c r="AB8" s="180">
        <f t="shared" si="3"/>
        <v>3</v>
      </c>
      <c r="AC8" s="180">
        <f t="shared" si="3"/>
        <v>3</v>
      </c>
      <c r="AD8" s="180">
        <f t="shared" si="3"/>
        <v>3</v>
      </c>
      <c r="AE8" s="180">
        <f t="shared" si="3"/>
        <v>3</v>
      </c>
      <c r="AF8" s="180">
        <f t="shared" si="3"/>
        <v>3</v>
      </c>
      <c r="AG8" s="180">
        <f t="shared" si="3"/>
        <v>3</v>
      </c>
      <c r="AH8" s="180">
        <f t="shared" si="3"/>
        <v>3</v>
      </c>
      <c r="AI8" s="180">
        <f t="shared" si="3"/>
        <v>3</v>
      </c>
      <c r="AJ8" s="180">
        <f t="shared" si="3"/>
        <v>3</v>
      </c>
      <c r="AK8" s="180">
        <f t="shared" si="3"/>
        <v>3</v>
      </c>
      <c r="AL8" s="180">
        <f t="shared" si="3"/>
        <v>3</v>
      </c>
      <c r="AM8" s="180">
        <f t="shared" si="3"/>
        <v>3</v>
      </c>
      <c r="AN8" s="180">
        <f t="shared" si="3"/>
        <v>3.5</v>
      </c>
      <c r="AO8" s="180">
        <f t="shared" si="3"/>
        <v>3.5</v>
      </c>
      <c r="AP8" s="180">
        <f t="shared" si="3"/>
        <v>3.5</v>
      </c>
      <c r="AQ8" s="180">
        <f t="shared" si="3"/>
        <v>3.5</v>
      </c>
      <c r="AR8" s="180">
        <f t="shared" si="3"/>
        <v>3.5</v>
      </c>
      <c r="AS8" s="180">
        <f t="shared" si="3"/>
        <v>3.5</v>
      </c>
      <c r="AT8" s="180">
        <f t="shared" si="2"/>
        <v>0</v>
      </c>
      <c r="AU8" s="180">
        <f t="shared" si="2"/>
        <v>0</v>
      </c>
      <c r="AV8" s="180">
        <f t="shared" si="2"/>
        <v>0</v>
      </c>
      <c r="AW8" s="180">
        <f t="shared" si="2"/>
        <v>66</v>
      </c>
      <c r="AX8" s="180">
        <f t="shared" si="2"/>
        <v>0</v>
      </c>
      <c r="AY8" s="180">
        <f t="shared" si="2"/>
        <v>0</v>
      </c>
      <c r="AZ8" s="180">
        <f t="shared" si="2"/>
        <v>0</v>
      </c>
      <c r="BA8" s="180">
        <f t="shared" si="2"/>
        <v>0</v>
      </c>
      <c r="BB8" s="180">
        <f t="shared" si="2"/>
        <v>0</v>
      </c>
      <c r="BC8" s="180">
        <f t="shared" si="2"/>
        <v>0</v>
      </c>
      <c r="BD8" s="180">
        <f t="shared" si="2"/>
        <v>0</v>
      </c>
      <c r="BE8" s="180">
        <f t="shared" si="2"/>
        <v>0</v>
      </c>
      <c r="BF8" s="180">
        <f t="shared" si="2"/>
        <v>0</v>
      </c>
      <c r="BG8" s="178">
        <f t="shared" ref="BG8:BG18" si="4">V8+AW8</f>
        <v>98</v>
      </c>
    </row>
    <row r="9" spans="1:59" x14ac:dyDescent="0.25">
      <c r="B9" s="315" t="s">
        <v>71</v>
      </c>
      <c r="C9" s="309" t="s">
        <v>72</v>
      </c>
      <c r="D9" s="51" t="s">
        <v>58</v>
      </c>
      <c r="E9" s="53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03">
        <v>0</v>
      </c>
      <c r="V9" s="52">
        <f t="shared" ref="V9:V55" si="5">SUM(E9:U9)</f>
        <v>0</v>
      </c>
      <c r="W9" s="27">
        <v>0</v>
      </c>
      <c r="X9" s="27">
        <v>0</v>
      </c>
      <c r="Y9" s="269">
        <v>2</v>
      </c>
      <c r="Z9" s="269">
        <v>2</v>
      </c>
      <c r="AA9" s="269">
        <v>2</v>
      </c>
      <c r="AB9" s="14">
        <v>2</v>
      </c>
      <c r="AC9" s="14">
        <v>2</v>
      </c>
      <c r="AD9" s="14">
        <v>2</v>
      </c>
      <c r="AE9" s="14">
        <v>2</v>
      </c>
      <c r="AF9" s="14">
        <v>2</v>
      </c>
      <c r="AG9" s="14">
        <v>2</v>
      </c>
      <c r="AH9" s="14">
        <v>2</v>
      </c>
      <c r="AI9" s="14">
        <v>2</v>
      </c>
      <c r="AJ9" s="14">
        <v>2</v>
      </c>
      <c r="AK9" s="14">
        <v>2</v>
      </c>
      <c r="AL9" s="14">
        <v>2</v>
      </c>
      <c r="AM9" s="14">
        <v>2</v>
      </c>
      <c r="AN9" s="269">
        <v>3</v>
      </c>
      <c r="AO9" s="14">
        <v>3</v>
      </c>
      <c r="AP9" s="14">
        <v>3</v>
      </c>
      <c r="AQ9" s="14">
        <v>3</v>
      </c>
      <c r="AR9" s="14">
        <v>3</v>
      </c>
      <c r="AS9" s="269">
        <v>3</v>
      </c>
      <c r="AT9" s="46">
        <v>0</v>
      </c>
      <c r="AU9" s="46">
        <v>0</v>
      </c>
      <c r="AV9" s="48">
        <v>0</v>
      </c>
      <c r="AW9" s="52">
        <f t="shared" ref="AW9:AW55" si="6">SUM(W9:AV9)</f>
        <v>48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52">
        <f t="shared" si="4"/>
        <v>48</v>
      </c>
    </row>
    <row r="10" spans="1:59" x14ac:dyDescent="0.25">
      <c r="B10" s="315"/>
      <c r="C10" s="309"/>
      <c r="D10" s="51" t="s">
        <v>59</v>
      </c>
      <c r="E10" s="126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04">
        <v>0</v>
      </c>
      <c r="V10" s="52">
        <f t="shared" si="5"/>
        <v>0</v>
      </c>
      <c r="W10" s="27">
        <v>0</v>
      </c>
      <c r="X10" s="27">
        <v>0</v>
      </c>
      <c r="Y10" s="35">
        <v>0.5</v>
      </c>
      <c r="Z10" s="35">
        <v>0.5</v>
      </c>
      <c r="AA10" s="35">
        <v>0.5</v>
      </c>
      <c r="AB10" s="260">
        <v>0.5</v>
      </c>
      <c r="AC10" s="260">
        <v>0.5</v>
      </c>
      <c r="AD10" s="260">
        <v>0.5</v>
      </c>
      <c r="AE10" s="260">
        <v>0.5</v>
      </c>
      <c r="AF10" s="260">
        <v>0.5</v>
      </c>
      <c r="AG10" s="260">
        <v>0.5</v>
      </c>
      <c r="AH10" s="260">
        <v>0.5</v>
      </c>
      <c r="AI10" s="260">
        <v>0.5</v>
      </c>
      <c r="AJ10" s="260">
        <v>0.5</v>
      </c>
      <c r="AK10" s="260">
        <v>0.5</v>
      </c>
      <c r="AL10" s="260">
        <v>0.5</v>
      </c>
      <c r="AM10" s="260">
        <v>0.5</v>
      </c>
      <c r="AN10" s="35">
        <v>0.5</v>
      </c>
      <c r="AO10" s="260">
        <v>1</v>
      </c>
      <c r="AP10" s="260">
        <v>1</v>
      </c>
      <c r="AQ10" s="260">
        <v>1</v>
      </c>
      <c r="AR10" s="260">
        <v>1</v>
      </c>
      <c r="AS10" s="35">
        <v>0</v>
      </c>
      <c r="AT10" s="39">
        <v>0</v>
      </c>
      <c r="AU10" s="39">
        <v>0</v>
      </c>
      <c r="AV10" s="33">
        <v>0</v>
      </c>
      <c r="AW10" s="201">
        <f t="shared" si="6"/>
        <v>12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52">
        <f t="shared" si="4"/>
        <v>12</v>
      </c>
    </row>
    <row r="11" spans="1:59" x14ac:dyDescent="0.25">
      <c r="B11" s="315" t="s">
        <v>73</v>
      </c>
      <c r="C11" s="309" t="s">
        <v>63</v>
      </c>
      <c r="D11" s="51" t="s">
        <v>58</v>
      </c>
      <c r="E11" s="53">
        <v>2</v>
      </c>
      <c r="F11" s="53">
        <v>2</v>
      </c>
      <c r="G11" s="53">
        <v>2</v>
      </c>
      <c r="H11" s="53">
        <v>2</v>
      </c>
      <c r="I11" s="53">
        <v>2</v>
      </c>
      <c r="J11" s="53">
        <v>2</v>
      </c>
      <c r="K11" s="53">
        <v>2</v>
      </c>
      <c r="L11" s="53">
        <v>2</v>
      </c>
      <c r="M11" s="53">
        <v>2</v>
      </c>
      <c r="N11" s="53">
        <v>2</v>
      </c>
      <c r="O11" s="53">
        <v>2</v>
      </c>
      <c r="P11" s="53">
        <v>2</v>
      </c>
      <c r="Q11" s="53">
        <v>2</v>
      </c>
      <c r="R11" s="53">
        <v>2</v>
      </c>
      <c r="S11" s="127">
        <v>2</v>
      </c>
      <c r="T11" s="127">
        <v>2</v>
      </c>
      <c r="U11" s="103">
        <v>0</v>
      </c>
      <c r="V11" s="52">
        <f t="shared" si="5"/>
        <v>32</v>
      </c>
      <c r="W11" s="27">
        <v>0</v>
      </c>
      <c r="X11" s="27">
        <v>0</v>
      </c>
      <c r="Y11" s="269">
        <v>2</v>
      </c>
      <c r="Z11" s="269">
        <v>2</v>
      </c>
      <c r="AA11" s="269">
        <v>2</v>
      </c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>
        <v>2</v>
      </c>
      <c r="AH11" s="14">
        <v>2</v>
      </c>
      <c r="AI11" s="14">
        <v>2</v>
      </c>
      <c r="AJ11" s="14">
        <v>2</v>
      </c>
      <c r="AK11" s="14">
        <v>2</v>
      </c>
      <c r="AL11" s="14">
        <v>2</v>
      </c>
      <c r="AM11" s="14">
        <v>2</v>
      </c>
      <c r="AN11" s="269">
        <v>2</v>
      </c>
      <c r="AO11" s="14">
        <v>2</v>
      </c>
      <c r="AP11" s="14">
        <v>2</v>
      </c>
      <c r="AQ11" s="14">
        <v>2</v>
      </c>
      <c r="AR11" s="14">
        <v>2</v>
      </c>
      <c r="AS11" s="269">
        <v>2</v>
      </c>
      <c r="AT11" s="46">
        <v>0</v>
      </c>
      <c r="AU11" s="46">
        <v>0</v>
      </c>
      <c r="AV11" s="48">
        <v>0</v>
      </c>
      <c r="AW11" s="201">
        <f t="shared" si="6"/>
        <v>42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52">
        <f t="shared" si="4"/>
        <v>74</v>
      </c>
    </row>
    <row r="12" spans="1:59" x14ac:dyDescent="0.25">
      <c r="B12" s="315"/>
      <c r="C12" s="309"/>
      <c r="D12" s="51" t="s">
        <v>59</v>
      </c>
      <c r="E12" s="5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04">
        <v>0</v>
      </c>
      <c r="V12" s="52">
        <f t="shared" si="5"/>
        <v>0</v>
      </c>
      <c r="W12" s="27">
        <v>0</v>
      </c>
      <c r="X12" s="27">
        <v>0</v>
      </c>
      <c r="Y12" s="35">
        <v>0.5</v>
      </c>
      <c r="Z12" s="35">
        <v>0.5</v>
      </c>
      <c r="AA12" s="35">
        <v>0.5</v>
      </c>
      <c r="AB12" s="35">
        <v>0.5</v>
      </c>
      <c r="AC12" s="260">
        <v>0.5</v>
      </c>
      <c r="AD12" s="260">
        <v>0.5</v>
      </c>
      <c r="AE12" s="260">
        <v>0.5</v>
      </c>
      <c r="AF12" s="260">
        <v>0.5</v>
      </c>
      <c r="AG12" s="260">
        <v>0.5</v>
      </c>
      <c r="AH12" s="260">
        <v>0.5</v>
      </c>
      <c r="AI12" s="260">
        <v>0.5</v>
      </c>
      <c r="AJ12" s="260">
        <v>0.5</v>
      </c>
      <c r="AK12" s="260">
        <v>0.5</v>
      </c>
      <c r="AL12" s="260">
        <v>0.5</v>
      </c>
      <c r="AM12" s="260">
        <v>0.5</v>
      </c>
      <c r="AN12" s="35">
        <v>1</v>
      </c>
      <c r="AO12" s="260">
        <v>0.5</v>
      </c>
      <c r="AP12" s="260">
        <v>0.5</v>
      </c>
      <c r="AQ12" s="260">
        <v>0.5</v>
      </c>
      <c r="AR12" s="260">
        <v>0.5</v>
      </c>
      <c r="AS12" s="35">
        <v>1.5</v>
      </c>
      <c r="AT12" s="39">
        <v>0</v>
      </c>
      <c r="AU12" s="39">
        <v>0</v>
      </c>
      <c r="AV12" s="33">
        <v>0</v>
      </c>
      <c r="AW12" s="201">
        <f t="shared" si="6"/>
        <v>12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52">
        <f t="shared" si="4"/>
        <v>12</v>
      </c>
    </row>
    <row r="13" spans="1:59" x14ac:dyDescent="0.25">
      <c r="B13" s="315" t="s">
        <v>74</v>
      </c>
      <c r="C13" s="309" t="s">
        <v>75</v>
      </c>
      <c r="D13" s="51" t="s">
        <v>58</v>
      </c>
      <c r="E13" s="53">
        <v>2</v>
      </c>
      <c r="F13" s="53">
        <v>2</v>
      </c>
      <c r="G13" s="53">
        <v>2</v>
      </c>
      <c r="H13" s="53">
        <v>2</v>
      </c>
      <c r="I13" s="53">
        <v>2</v>
      </c>
      <c r="J13" s="53">
        <v>2</v>
      </c>
      <c r="K13" s="53">
        <v>2</v>
      </c>
      <c r="L13" s="53">
        <v>2</v>
      </c>
      <c r="M13" s="53">
        <v>2</v>
      </c>
      <c r="N13" s="53">
        <v>2</v>
      </c>
      <c r="O13" s="53">
        <v>2</v>
      </c>
      <c r="P13" s="53">
        <v>2</v>
      </c>
      <c r="Q13" s="53">
        <v>2</v>
      </c>
      <c r="R13" s="53">
        <v>2</v>
      </c>
      <c r="S13" s="127">
        <v>2</v>
      </c>
      <c r="T13" s="127">
        <v>2</v>
      </c>
      <c r="U13" s="103">
        <v>0</v>
      </c>
      <c r="V13" s="52">
        <f t="shared" si="5"/>
        <v>32</v>
      </c>
      <c r="W13" s="27">
        <v>0</v>
      </c>
      <c r="X13" s="27">
        <v>0</v>
      </c>
      <c r="Y13" s="269">
        <v>2</v>
      </c>
      <c r="Z13" s="269">
        <v>2</v>
      </c>
      <c r="AA13" s="269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>
        <v>2</v>
      </c>
      <c r="AM13" s="14">
        <v>2</v>
      </c>
      <c r="AN13" s="269">
        <v>2</v>
      </c>
      <c r="AO13" s="14">
        <v>2</v>
      </c>
      <c r="AP13" s="14">
        <v>2</v>
      </c>
      <c r="AQ13" s="14">
        <v>2</v>
      </c>
      <c r="AR13" s="14">
        <v>2</v>
      </c>
      <c r="AS13" s="269">
        <v>2</v>
      </c>
      <c r="AT13" s="46">
        <v>0</v>
      </c>
      <c r="AU13" s="46">
        <v>0</v>
      </c>
      <c r="AV13" s="48">
        <v>0</v>
      </c>
      <c r="AW13" s="201">
        <f t="shared" si="6"/>
        <v>42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52">
        <f t="shared" si="4"/>
        <v>74</v>
      </c>
    </row>
    <row r="14" spans="1:59" x14ac:dyDescent="0.25">
      <c r="B14" s="315"/>
      <c r="C14" s="309"/>
      <c r="D14" s="51" t="s">
        <v>59</v>
      </c>
      <c r="E14" s="51">
        <v>2</v>
      </c>
      <c r="F14" s="126">
        <v>2</v>
      </c>
      <c r="G14" s="126">
        <v>2</v>
      </c>
      <c r="H14" s="126">
        <v>2</v>
      </c>
      <c r="I14" s="126">
        <v>2</v>
      </c>
      <c r="J14" s="126">
        <v>2</v>
      </c>
      <c r="K14" s="126">
        <v>2</v>
      </c>
      <c r="L14" s="126">
        <v>2</v>
      </c>
      <c r="M14" s="126">
        <v>2</v>
      </c>
      <c r="N14" s="126">
        <v>2</v>
      </c>
      <c r="O14" s="126">
        <v>2</v>
      </c>
      <c r="P14" s="126">
        <v>2</v>
      </c>
      <c r="Q14" s="126">
        <v>2</v>
      </c>
      <c r="R14" s="126">
        <v>2</v>
      </c>
      <c r="S14" s="126">
        <v>2</v>
      </c>
      <c r="T14" s="126">
        <v>2</v>
      </c>
      <c r="U14" s="104">
        <v>0</v>
      </c>
      <c r="V14" s="52">
        <f t="shared" si="5"/>
        <v>32</v>
      </c>
      <c r="W14" s="27">
        <v>0</v>
      </c>
      <c r="X14" s="27">
        <v>0</v>
      </c>
      <c r="Y14" s="269">
        <v>2</v>
      </c>
      <c r="Z14" s="269">
        <v>2</v>
      </c>
      <c r="AA14" s="269">
        <v>2</v>
      </c>
      <c r="AB14" s="14">
        <v>2</v>
      </c>
      <c r="AC14" s="14">
        <v>2</v>
      </c>
      <c r="AD14" s="14">
        <v>2</v>
      </c>
      <c r="AE14" s="14">
        <v>2</v>
      </c>
      <c r="AF14" s="14">
        <v>2</v>
      </c>
      <c r="AG14" s="14">
        <v>2</v>
      </c>
      <c r="AH14" s="14">
        <v>2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269">
        <v>2</v>
      </c>
      <c r="AO14" s="14">
        <v>2</v>
      </c>
      <c r="AP14" s="14">
        <v>2</v>
      </c>
      <c r="AQ14" s="14">
        <v>2</v>
      </c>
      <c r="AR14" s="14">
        <v>2</v>
      </c>
      <c r="AS14" s="269">
        <v>2</v>
      </c>
      <c r="AT14" s="39">
        <v>0</v>
      </c>
      <c r="AU14" s="39">
        <v>0</v>
      </c>
      <c r="AV14" s="33">
        <v>0</v>
      </c>
      <c r="AW14" s="201">
        <f t="shared" si="6"/>
        <v>42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52">
        <f t="shared" si="4"/>
        <v>74</v>
      </c>
    </row>
    <row r="15" spans="1:59" s="1" customFormat="1" x14ac:dyDescent="0.25">
      <c r="A15"/>
      <c r="B15" s="321" t="s">
        <v>77</v>
      </c>
      <c r="C15" s="335" t="s">
        <v>78</v>
      </c>
      <c r="D15" s="177" t="s">
        <v>58</v>
      </c>
      <c r="E15" s="178">
        <f>E17</f>
        <v>3</v>
      </c>
      <c r="F15" s="178">
        <f t="shared" ref="F15:U15" si="7">F17</f>
        <v>3</v>
      </c>
      <c r="G15" s="178">
        <f t="shared" si="7"/>
        <v>3</v>
      </c>
      <c r="H15" s="178">
        <f t="shared" si="7"/>
        <v>3</v>
      </c>
      <c r="I15" s="178">
        <f t="shared" si="7"/>
        <v>3</v>
      </c>
      <c r="J15" s="178">
        <f t="shared" si="7"/>
        <v>3</v>
      </c>
      <c r="K15" s="178">
        <f t="shared" si="7"/>
        <v>3</v>
      </c>
      <c r="L15" s="178">
        <f t="shared" si="7"/>
        <v>3</v>
      </c>
      <c r="M15" s="178">
        <f t="shared" si="7"/>
        <v>3</v>
      </c>
      <c r="N15" s="178">
        <f t="shared" si="7"/>
        <v>3</v>
      </c>
      <c r="O15" s="178">
        <f t="shared" si="7"/>
        <v>3</v>
      </c>
      <c r="P15" s="178">
        <f t="shared" si="7"/>
        <v>3</v>
      </c>
      <c r="Q15" s="178">
        <f t="shared" si="7"/>
        <v>3</v>
      </c>
      <c r="R15" s="178">
        <f t="shared" si="7"/>
        <v>3</v>
      </c>
      <c r="S15" s="178">
        <f t="shared" si="7"/>
        <v>3</v>
      </c>
      <c r="T15" s="178">
        <f t="shared" si="7"/>
        <v>3</v>
      </c>
      <c r="U15" s="178">
        <f t="shared" si="7"/>
        <v>0</v>
      </c>
      <c r="V15" s="178">
        <f t="shared" si="5"/>
        <v>48</v>
      </c>
      <c r="W15" s="177">
        <v>0</v>
      </c>
      <c r="X15" s="177">
        <v>0</v>
      </c>
      <c r="Y15" s="180">
        <v>0</v>
      </c>
      <c r="Z15" s="180">
        <v>0</v>
      </c>
      <c r="AA15" s="180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7">
        <v>0</v>
      </c>
      <c r="AL15" s="177">
        <v>0</v>
      </c>
      <c r="AM15" s="177">
        <v>0</v>
      </c>
      <c r="AN15" s="181">
        <v>0</v>
      </c>
      <c r="AO15" s="177">
        <v>0</v>
      </c>
      <c r="AP15" s="177">
        <v>0</v>
      </c>
      <c r="AQ15" s="177">
        <v>0</v>
      </c>
      <c r="AR15" s="177">
        <v>0</v>
      </c>
      <c r="AS15" s="181">
        <v>0</v>
      </c>
      <c r="AT15" s="177">
        <v>0</v>
      </c>
      <c r="AU15" s="177">
        <v>0</v>
      </c>
      <c r="AV15" s="181">
        <v>0</v>
      </c>
      <c r="AW15" s="201">
        <f t="shared" si="6"/>
        <v>0</v>
      </c>
      <c r="AX15" s="181">
        <v>0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78">
        <f t="shared" si="4"/>
        <v>48</v>
      </c>
    </row>
    <row r="16" spans="1:59" s="1" customFormat="1" x14ac:dyDescent="0.25">
      <c r="A16"/>
      <c r="B16" s="321"/>
      <c r="C16" s="336"/>
      <c r="D16" s="177" t="s">
        <v>59</v>
      </c>
      <c r="E16" s="177">
        <f>E18</f>
        <v>1.5</v>
      </c>
      <c r="F16" s="177">
        <f t="shared" ref="F16:U16" si="8">F18</f>
        <v>1.5</v>
      </c>
      <c r="G16" s="177">
        <f t="shared" si="8"/>
        <v>1.5</v>
      </c>
      <c r="H16" s="177">
        <f t="shared" si="8"/>
        <v>1.5</v>
      </c>
      <c r="I16" s="177">
        <f t="shared" si="8"/>
        <v>1.5</v>
      </c>
      <c r="J16" s="177">
        <f t="shared" si="8"/>
        <v>1.5</v>
      </c>
      <c r="K16" s="177">
        <f t="shared" si="8"/>
        <v>1.5</v>
      </c>
      <c r="L16" s="177">
        <f t="shared" si="8"/>
        <v>1.5</v>
      </c>
      <c r="M16" s="177">
        <f t="shared" si="8"/>
        <v>1.5</v>
      </c>
      <c r="N16" s="177">
        <f t="shared" si="8"/>
        <v>1.5</v>
      </c>
      <c r="O16" s="177">
        <f t="shared" si="8"/>
        <v>1.5</v>
      </c>
      <c r="P16" s="177">
        <f t="shared" si="8"/>
        <v>1.5</v>
      </c>
      <c r="Q16" s="177">
        <f t="shared" si="8"/>
        <v>1.5</v>
      </c>
      <c r="R16" s="177">
        <f t="shared" si="8"/>
        <v>1.5</v>
      </c>
      <c r="S16" s="177">
        <f t="shared" si="8"/>
        <v>1.5</v>
      </c>
      <c r="T16" s="177">
        <f t="shared" si="8"/>
        <v>1.5</v>
      </c>
      <c r="U16" s="177">
        <f t="shared" si="8"/>
        <v>0</v>
      </c>
      <c r="V16" s="178">
        <f t="shared" si="5"/>
        <v>24</v>
      </c>
      <c r="W16" s="177">
        <v>0</v>
      </c>
      <c r="X16" s="177">
        <v>0</v>
      </c>
      <c r="Y16" s="181">
        <v>0</v>
      </c>
      <c r="Z16" s="181">
        <v>0</v>
      </c>
      <c r="AA16" s="181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0</v>
      </c>
      <c r="AM16" s="177">
        <v>0</v>
      </c>
      <c r="AN16" s="181">
        <v>0</v>
      </c>
      <c r="AO16" s="177">
        <v>0</v>
      </c>
      <c r="AP16" s="177">
        <v>0</v>
      </c>
      <c r="AQ16" s="177">
        <v>0</v>
      </c>
      <c r="AR16" s="177">
        <v>0</v>
      </c>
      <c r="AS16" s="181">
        <v>0</v>
      </c>
      <c r="AT16" s="177">
        <v>0</v>
      </c>
      <c r="AU16" s="177">
        <v>0</v>
      </c>
      <c r="AV16" s="181">
        <v>0</v>
      </c>
      <c r="AW16" s="201">
        <f t="shared" si="6"/>
        <v>0</v>
      </c>
      <c r="AX16" s="181">
        <v>0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78">
        <f t="shared" si="4"/>
        <v>24</v>
      </c>
    </row>
    <row r="17" spans="1:59" s="1" customFormat="1" x14ac:dyDescent="0.25">
      <c r="A17"/>
      <c r="B17" s="315" t="s">
        <v>79</v>
      </c>
      <c r="C17" s="309" t="s">
        <v>202</v>
      </c>
      <c r="D17" s="161" t="s">
        <v>58</v>
      </c>
      <c r="E17" s="164">
        <v>3</v>
      </c>
      <c r="F17" s="164">
        <v>3</v>
      </c>
      <c r="G17" s="164">
        <v>3</v>
      </c>
      <c r="H17" s="164">
        <v>3</v>
      </c>
      <c r="I17" s="164">
        <v>3</v>
      </c>
      <c r="J17" s="164">
        <v>3</v>
      </c>
      <c r="K17" s="164">
        <v>3</v>
      </c>
      <c r="L17" s="164">
        <v>3</v>
      </c>
      <c r="M17" s="164">
        <v>3</v>
      </c>
      <c r="N17" s="164">
        <v>3</v>
      </c>
      <c r="O17" s="164">
        <v>3</v>
      </c>
      <c r="P17" s="164">
        <v>3</v>
      </c>
      <c r="Q17" s="164">
        <v>3</v>
      </c>
      <c r="R17" s="164">
        <v>3</v>
      </c>
      <c r="S17" s="164">
        <v>3</v>
      </c>
      <c r="T17" s="164">
        <v>3</v>
      </c>
      <c r="U17" s="104">
        <v>0</v>
      </c>
      <c r="V17" s="163">
        <f t="shared" si="5"/>
        <v>48</v>
      </c>
      <c r="W17" s="27">
        <v>0</v>
      </c>
      <c r="X17" s="27">
        <v>0</v>
      </c>
      <c r="Y17" s="269">
        <v>0</v>
      </c>
      <c r="Z17" s="269">
        <v>0</v>
      </c>
      <c r="AA17" s="269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260">
        <v>0</v>
      </c>
      <c r="AL17" s="260">
        <v>0</v>
      </c>
      <c r="AM17" s="260">
        <v>0</v>
      </c>
      <c r="AN17" s="35">
        <v>0</v>
      </c>
      <c r="AO17" s="260">
        <v>0</v>
      </c>
      <c r="AP17" s="260">
        <v>0</v>
      </c>
      <c r="AQ17" s="260">
        <v>0</v>
      </c>
      <c r="AR17" s="260">
        <v>0</v>
      </c>
      <c r="AS17" s="35">
        <v>0</v>
      </c>
      <c r="AT17" s="46">
        <v>0</v>
      </c>
      <c r="AU17" s="46">
        <v>0</v>
      </c>
      <c r="AV17" s="33">
        <v>0</v>
      </c>
      <c r="AW17" s="201">
        <f t="shared" si="6"/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153">
        <f t="shared" si="4"/>
        <v>48</v>
      </c>
    </row>
    <row r="18" spans="1:59" s="1" customFormat="1" x14ac:dyDescent="0.25">
      <c r="A18"/>
      <c r="B18" s="315"/>
      <c r="C18" s="309"/>
      <c r="D18" s="161" t="s">
        <v>59</v>
      </c>
      <c r="E18" s="151">
        <v>1.5</v>
      </c>
      <c r="F18" s="161">
        <v>1.5</v>
      </c>
      <c r="G18" s="161">
        <v>1.5</v>
      </c>
      <c r="H18" s="161">
        <v>1.5</v>
      </c>
      <c r="I18" s="161">
        <v>1.5</v>
      </c>
      <c r="J18" s="161">
        <v>1.5</v>
      </c>
      <c r="K18" s="161">
        <v>1.5</v>
      </c>
      <c r="L18" s="161">
        <v>1.5</v>
      </c>
      <c r="M18" s="161">
        <v>1.5</v>
      </c>
      <c r="N18" s="161">
        <v>1.5</v>
      </c>
      <c r="O18" s="161">
        <v>1.5</v>
      </c>
      <c r="P18" s="161">
        <v>1.5</v>
      </c>
      <c r="Q18" s="161">
        <v>1.5</v>
      </c>
      <c r="R18" s="161">
        <v>1.5</v>
      </c>
      <c r="S18" s="161">
        <v>1.5</v>
      </c>
      <c r="T18" s="161">
        <v>1.5</v>
      </c>
      <c r="U18" s="104">
        <v>0</v>
      </c>
      <c r="V18" s="163">
        <f t="shared" si="5"/>
        <v>24</v>
      </c>
      <c r="W18" s="27">
        <v>0</v>
      </c>
      <c r="X18" s="27">
        <v>0</v>
      </c>
      <c r="Y18" s="35">
        <v>0</v>
      </c>
      <c r="Z18" s="35">
        <v>0</v>
      </c>
      <c r="AA18" s="3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0</v>
      </c>
      <c r="AK18" s="260">
        <v>0</v>
      </c>
      <c r="AL18" s="260">
        <v>0</v>
      </c>
      <c r="AM18" s="260">
        <v>0</v>
      </c>
      <c r="AN18" s="35">
        <v>0</v>
      </c>
      <c r="AO18" s="260">
        <v>0</v>
      </c>
      <c r="AP18" s="260">
        <v>0</v>
      </c>
      <c r="AQ18" s="260">
        <v>0</v>
      </c>
      <c r="AR18" s="260">
        <v>0</v>
      </c>
      <c r="AS18" s="35">
        <v>0</v>
      </c>
      <c r="AT18" s="46">
        <v>0</v>
      </c>
      <c r="AU18" s="46">
        <v>0</v>
      </c>
      <c r="AV18" s="33">
        <v>0</v>
      </c>
      <c r="AW18" s="201">
        <f t="shared" si="6"/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153">
        <f t="shared" si="4"/>
        <v>24</v>
      </c>
    </row>
    <row r="19" spans="1:59" x14ac:dyDescent="0.25">
      <c r="B19" s="352" t="s">
        <v>81</v>
      </c>
      <c r="C19" s="333" t="s">
        <v>82</v>
      </c>
      <c r="D19" s="177" t="s">
        <v>58</v>
      </c>
      <c r="E19" s="178">
        <f>E21+E29</f>
        <v>29</v>
      </c>
      <c r="F19" s="255">
        <f t="shared" ref="F19:T19" si="9">F21+F29</f>
        <v>29</v>
      </c>
      <c r="G19" s="255">
        <f t="shared" si="9"/>
        <v>29</v>
      </c>
      <c r="H19" s="255">
        <f t="shared" si="9"/>
        <v>29</v>
      </c>
      <c r="I19" s="255">
        <f t="shared" si="9"/>
        <v>29</v>
      </c>
      <c r="J19" s="255">
        <f t="shared" si="9"/>
        <v>29</v>
      </c>
      <c r="K19" s="255">
        <f t="shared" si="9"/>
        <v>29</v>
      </c>
      <c r="L19" s="255">
        <f t="shared" si="9"/>
        <v>29</v>
      </c>
      <c r="M19" s="255">
        <f t="shared" si="9"/>
        <v>29</v>
      </c>
      <c r="N19" s="255">
        <f t="shared" si="9"/>
        <v>29</v>
      </c>
      <c r="O19" s="255">
        <f t="shared" si="9"/>
        <v>29</v>
      </c>
      <c r="P19" s="255">
        <f t="shared" si="9"/>
        <v>29</v>
      </c>
      <c r="Q19" s="255">
        <f t="shared" si="9"/>
        <v>29</v>
      </c>
      <c r="R19" s="255">
        <f t="shared" si="9"/>
        <v>29</v>
      </c>
      <c r="S19" s="255">
        <f t="shared" si="9"/>
        <v>29</v>
      </c>
      <c r="T19" s="255">
        <f t="shared" si="9"/>
        <v>29</v>
      </c>
      <c r="U19" s="177">
        <v>0</v>
      </c>
      <c r="V19" s="178">
        <f t="shared" si="5"/>
        <v>464</v>
      </c>
      <c r="W19" s="177">
        <v>0</v>
      </c>
      <c r="X19" s="177">
        <v>0</v>
      </c>
      <c r="Y19" s="180">
        <f>Y21+Y29</f>
        <v>30</v>
      </c>
      <c r="Z19" s="180">
        <f t="shared" ref="Z19:AV19" si="10">Z21+Z29</f>
        <v>30</v>
      </c>
      <c r="AA19" s="180">
        <f t="shared" si="10"/>
        <v>30</v>
      </c>
      <c r="AB19" s="178">
        <f t="shared" si="10"/>
        <v>30</v>
      </c>
      <c r="AC19" s="178">
        <f t="shared" si="10"/>
        <v>30</v>
      </c>
      <c r="AD19" s="178">
        <f t="shared" si="10"/>
        <v>30</v>
      </c>
      <c r="AE19" s="178">
        <f t="shared" si="10"/>
        <v>30</v>
      </c>
      <c r="AF19" s="178">
        <f t="shared" si="10"/>
        <v>30</v>
      </c>
      <c r="AG19" s="178">
        <f t="shared" si="10"/>
        <v>30</v>
      </c>
      <c r="AH19" s="178">
        <f t="shared" si="10"/>
        <v>30</v>
      </c>
      <c r="AI19" s="178">
        <f t="shared" si="10"/>
        <v>30</v>
      </c>
      <c r="AJ19" s="178">
        <f t="shared" si="10"/>
        <v>30</v>
      </c>
      <c r="AK19" s="178">
        <f t="shared" si="10"/>
        <v>30</v>
      </c>
      <c r="AL19" s="178">
        <f t="shared" si="10"/>
        <v>30</v>
      </c>
      <c r="AM19" s="178">
        <f t="shared" si="10"/>
        <v>30</v>
      </c>
      <c r="AN19" s="180">
        <f t="shared" si="10"/>
        <v>29</v>
      </c>
      <c r="AO19" s="178">
        <f t="shared" si="10"/>
        <v>29</v>
      </c>
      <c r="AP19" s="178">
        <f t="shared" si="10"/>
        <v>29</v>
      </c>
      <c r="AQ19" s="178">
        <f t="shared" si="10"/>
        <v>29</v>
      </c>
      <c r="AR19" s="178">
        <f t="shared" si="10"/>
        <v>29</v>
      </c>
      <c r="AS19" s="180">
        <f t="shared" si="10"/>
        <v>29</v>
      </c>
      <c r="AT19" s="178">
        <f t="shared" si="10"/>
        <v>36</v>
      </c>
      <c r="AU19" s="178">
        <f t="shared" si="10"/>
        <v>36</v>
      </c>
      <c r="AV19" s="178">
        <f t="shared" si="10"/>
        <v>0</v>
      </c>
      <c r="AW19" s="201">
        <f t="shared" si="6"/>
        <v>696</v>
      </c>
      <c r="AX19" s="177">
        <v>0</v>
      </c>
      <c r="AY19" s="177">
        <v>0</v>
      </c>
      <c r="AZ19" s="177">
        <v>0</v>
      </c>
      <c r="BA19" s="177">
        <v>0</v>
      </c>
      <c r="BB19" s="177">
        <v>0</v>
      </c>
      <c r="BC19" s="177">
        <v>0</v>
      </c>
      <c r="BD19" s="177">
        <v>0</v>
      </c>
      <c r="BE19" s="177">
        <v>0</v>
      </c>
      <c r="BF19" s="177">
        <v>0</v>
      </c>
      <c r="BG19" s="178">
        <f t="shared" ref="BG19:BG52" si="11">V19+AW19</f>
        <v>1160</v>
      </c>
    </row>
    <row r="20" spans="1:59" x14ac:dyDescent="0.25">
      <c r="B20" s="353"/>
      <c r="C20" s="334"/>
      <c r="D20" s="177" t="s">
        <v>59</v>
      </c>
      <c r="E20" s="177">
        <f>E22+E30</f>
        <v>14.5</v>
      </c>
      <c r="F20" s="177">
        <f t="shared" ref="F20:R20" si="12">F22+F30</f>
        <v>14.5</v>
      </c>
      <c r="G20" s="177">
        <f t="shared" si="12"/>
        <v>14.5</v>
      </c>
      <c r="H20" s="177">
        <f t="shared" si="12"/>
        <v>14.5</v>
      </c>
      <c r="I20" s="177">
        <f t="shared" si="12"/>
        <v>14.5</v>
      </c>
      <c r="J20" s="177">
        <f t="shared" si="12"/>
        <v>14.5</v>
      </c>
      <c r="K20" s="177">
        <f t="shared" si="12"/>
        <v>14.5</v>
      </c>
      <c r="L20" s="177">
        <f t="shared" si="12"/>
        <v>14.5</v>
      </c>
      <c r="M20" s="177">
        <f t="shared" si="12"/>
        <v>14.5</v>
      </c>
      <c r="N20" s="177">
        <f t="shared" si="12"/>
        <v>14.5</v>
      </c>
      <c r="O20" s="177">
        <f t="shared" si="12"/>
        <v>14.5</v>
      </c>
      <c r="P20" s="177">
        <f t="shared" si="12"/>
        <v>14.5</v>
      </c>
      <c r="Q20" s="177">
        <f t="shared" si="12"/>
        <v>14.5</v>
      </c>
      <c r="R20" s="177">
        <f t="shared" si="12"/>
        <v>14.5</v>
      </c>
      <c r="S20" s="177">
        <f t="shared" ref="S20:T20" si="13">S22+S30</f>
        <v>14.5</v>
      </c>
      <c r="T20" s="177">
        <f t="shared" si="13"/>
        <v>14.5</v>
      </c>
      <c r="U20" s="177">
        <v>0</v>
      </c>
      <c r="V20" s="178">
        <f t="shared" si="5"/>
        <v>232</v>
      </c>
      <c r="W20" s="177">
        <v>0</v>
      </c>
      <c r="X20" s="177">
        <v>0</v>
      </c>
      <c r="Y20" s="181">
        <f>Y22+Y30</f>
        <v>15</v>
      </c>
      <c r="Z20" s="181">
        <f t="shared" ref="Z20:AV20" si="14">Z22+Z30</f>
        <v>15</v>
      </c>
      <c r="AA20" s="181">
        <f t="shared" si="14"/>
        <v>15</v>
      </c>
      <c r="AB20" s="177">
        <f t="shared" si="14"/>
        <v>15</v>
      </c>
      <c r="AC20" s="177">
        <f t="shared" si="14"/>
        <v>15</v>
      </c>
      <c r="AD20" s="177">
        <f t="shared" si="14"/>
        <v>15</v>
      </c>
      <c r="AE20" s="177">
        <f t="shared" si="14"/>
        <v>15</v>
      </c>
      <c r="AF20" s="177">
        <f t="shared" si="14"/>
        <v>15</v>
      </c>
      <c r="AG20" s="177">
        <f t="shared" si="14"/>
        <v>15</v>
      </c>
      <c r="AH20" s="177">
        <f t="shared" si="14"/>
        <v>15</v>
      </c>
      <c r="AI20" s="177">
        <f t="shared" si="14"/>
        <v>15</v>
      </c>
      <c r="AJ20" s="177">
        <f t="shared" si="14"/>
        <v>15</v>
      </c>
      <c r="AK20" s="177">
        <f t="shared" si="14"/>
        <v>15</v>
      </c>
      <c r="AL20" s="177">
        <f t="shared" si="14"/>
        <v>15</v>
      </c>
      <c r="AM20" s="177">
        <f t="shared" si="14"/>
        <v>15</v>
      </c>
      <c r="AN20" s="181">
        <f t="shared" si="14"/>
        <v>14.5</v>
      </c>
      <c r="AO20" s="177">
        <f t="shared" si="14"/>
        <v>14.5</v>
      </c>
      <c r="AP20" s="177">
        <f t="shared" si="14"/>
        <v>14.5</v>
      </c>
      <c r="AQ20" s="177">
        <f t="shared" si="14"/>
        <v>14.5</v>
      </c>
      <c r="AR20" s="177">
        <f t="shared" si="14"/>
        <v>14.5</v>
      </c>
      <c r="AS20" s="181">
        <f t="shared" si="14"/>
        <v>14.5</v>
      </c>
      <c r="AT20" s="177">
        <f t="shared" si="14"/>
        <v>0</v>
      </c>
      <c r="AU20" s="177">
        <f t="shared" si="14"/>
        <v>0</v>
      </c>
      <c r="AV20" s="177">
        <f t="shared" si="14"/>
        <v>0</v>
      </c>
      <c r="AW20" s="201">
        <f t="shared" si="6"/>
        <v>312</v>
      </c>
      <c r="AX20" s="177">
        <v>0</v>
      </c>
      <c r="AY20" s="177">
        <v>0</v>
      </c>
      <c r="AZ20" s="177">
        <v>0</v>
      </c>
      <c r="BA20" s="177">
        <v>0</v>
      </c>
      <c r="BB20" s="177">
        <v>0</v>
      </c>
      <c r="BC20" s="177">
        <v>0</v>
      </c>
      <c r="BD20" s="177">
        <v>0</v>
      </c>
      <c r="BE20" s="177">
        <v>0</v>
      </c>
      <c r="BF20" s="177">
        <v>0</v>
      </c>
      <c r="BG20" s="178">
        <f t="shared" si="11"/>
        <v>544</v>
      </c>
    </row>
    <row r="21" spans="1:59" x14ac:dyDescent="0.25">
      <c r="B21" s="305" t="s">
        <v>83</v>
      </c>
      <c r="C21" s="331" t="s">
        <v>84</v>
      </c>
      <c r="D21" s="89" t="s">
        <v>58</v>
      </c>
      <c r="E21" s="8">
        <f>E23+E25</f>
        <v>5</v>
      </c>
      <c r="F21" s="132">
        <f t="shared" ref="F21:T21" si="15">F23+F25</f>
        <v>5</v>
      </c>
      <c r="G21" s="132">
        <f t="shared" si="15"/>
        <v>5</v>
      </c>
      <c r="H21" s="132">
        <f t="shared" si="15"/>
        <v>5</v>
      </c>
      <c r="I21" s="132">
        <f t="shared" si="15"/>
        <v>5</v>
      </c>
      <c r="J21" s="132">
        <f t="shared" si="15"/>
        <v>5</v>
      </c>
      <c r="K21" s="132">
        <f t="shared" si="15"/>
        <v>5</v>
      </c>
      <c r="L21" s="132">
        <f t="shared" si="15"/>
        <v>5</v>
      </c>
      <c r="M21" s="132">
        <f t="shared" si="15"/>
        <v>5</v>
      </c>
      <c r="N21" s="132">
        <f t="shared" si="15"/>
        <v>5</v>
      </c>
      <c r="O21" s="132">
        <f t="shared" si="15"/>
        <v>5</v>
      </c>
      <c r="P21" s="132">
        <f t="shared" si="15"/>
        <v>5</v>
      </c>
      <c r="Q21" s="132">
        <f t="shared" si="15"/>
        <v>5</v>
      </c>
      <c r="R21" s="132">
        <f t="shared" si="15"/>
        <v>5</v>
      </c>
      <c r="S21" s="132">
        <f t="shared" si="15"/>
        <v>5</v>
      </c>
      <c r="T21" s="132">
        <f t="shared" si="15"/>
        <v>5</v>
      </c>
      <c r="U21" s="89">
        <v>0</v>
      </c>
      <c r="V21" s="8">
        <f t="shared" si="5"/>
        <v>80</v>
      </c>
      <c r="W21" s="89">
        <v>0</v>
      </c>
      <c r="X21" s="89">
        <v>0</v>
      </c>
      <c r="Y21" s="102">
        <f>Y27</f>
        <v>4</v>
      </c>
      <c r="Z21" s="102">
        <f t="shared" ref="Z21:AS21" si="16">Z27</f>
        <v>4</v>
      </c>
      <c r="AA21" s="102">
        <f t="shared" si="16"/>
        <v>4</v>
      </c>
      <c r="AB21" s="264">
        <f t="shared" si="16"/>
        <v>4</v>
      </c>
      <c r="AC21" s="264">
        <f t="shared" si="16"/>
        <v>4</v>
      </c>
      <c r="AD21" s="264">
        <f t="shared" si="16"/>
        <v>4</v>
      </c>
      <c r="AE21" s="264">
        <f t="shared" si="16"/>
        <v>4</v>
      </c>
      <c r="AF21" s="264">
        <f t="shared" si="16"/>
        <v>4</v>
      </c>
      <c r="AG21" s="264">
        <f t="shared" si="16"/>
        <v>4</v>
      </c>
      <c r="AH21" s="264">
        <f t="shared" si="16"/>
        <v>4</v>
      </c>
      <c r="AI21" s="264">
        <f t="shared" si="16"/>
        <v>4</v>
      </c>
      <c r="AJ21" s="264">
        <f t="shared" si="16"/>
        <v>4</v>
      </c>
      <c r="AK21" s="264">
        <f t="shared" si="16"/>
        <v>4</v>
      </c>
      <c r="AL21" s="264">
        <f t="shared" si="16"/>
        <v>4</v>
      </c>
      <c r="AM21" s="264">
        <f t="shared" si="16"/>
        <v>4</v>
      </c>
      <c r="AN21" s="102">
        <f t="shared" si="16"/>
        <v>3</v>
      </c>
      <c r="AO21" s="264">
        <f t="shared" si="16"/>
        <v>3</v>
      </c>
      <c r="AP21" s="264">
        <f t="shared" si="16"/>
        <v>3</v>
      </c>
      <c r="AQ21" s="264">
        <f t="shared" si="16"/>
        <v>3</v>
      </c>
      <c r="AR21" s="264">
        <f t="shared" si="16"/>
        <v>3</v>
      </c>
      <c r="AS21" s="102">
        <f t="shared" si="16"/>
        <v>3</v>
      </c>
      <c r="AT21" s="102">
        <v>0</v>
      </c>
      <c r="AU21" s="102">
        <v>0</v>
      </c>
      <c r="AV21" s="102">
        <v>0</v>
      </c>
      <c r="AW21" s="201">
        <f t="shared" si="6"/>
        <v>78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">
        <f t="shared" si="11"/>
        <v>158</v>
      </c>
    </row>
    <row r="22" spans="1:59" x14ac:dyDescent="0.25">
      <c r="B22" s="305"/>
      <c r="C22" s="332"/>
      <c r="D22" s="89" t="s">
        <v>59</v>
      </c>
      <c r="E22" s="89">
        <f>E24+E26</f>
        <v>2.5</v>
      </c>
      <c r="F22" s="124">
        <f t="shared" ref="F22:T22" si="17">F24+F26</f>
        <v>2.5</v>
      </c>
      <c r="G22" s="124">
        <f t="shared" si="17"/>
        <v>2.5</v>
      </c>
      <c r="H22" s="124">
        <f t="shared" si="17"/>
        <v>2.5</v>
      </c>
      <c r="I22" s="124">
        <f t="shared" si="17"/>
        <v>2.5</v>
      </c>
      <c r="J22" s="124">
        <f t="shared" si="17"/>
        <v>2.5</v>
      </c>
      <c r="K22" s="124">
        <f t="shared" si="17"/>
        <v>2.5</v>
      </c>
      <c r="L22" s="124">
        <f t="shared" si="17"/>
        <v>2.5</v>
      </c>
      <c r="M22" s="124">
        <f t="shared" si="17"/>
        <v>2.5</v>
      </c>
      <c r="N22" s="124">
        <f t="shared" si="17"/>
        <v>2.5</v>
      </c>
      <c r="O22" s="124">
        <f t="shared" si="17"/>
        <v>2.5</v>
      </c>
      <c r="P22" s="124">
        <f t="shared" si="17"/>
        <v>2.5</v>
      </c>
      <c r="Q22" s="124">
        <f t="shared" si="17"/>
        <v>2.5</v>
      </c>
      <c r="R22" s="124">
        <f t="shared" si="17"/>
        <v>2.5</v>
      </c>
      <c r="S22" s="124">
        <f t="shared" si="17"/>
        <v>2.5</v>
      </c>
      <c r="T22" s="124">
        <f t="shared" si="17"/>
        <v>2.5</v>
      </c>
      <c r="U22" s="89">
        <v>0</v>
      </c>
      <c r="V22" s="8">
        <f t="shared" si="5"/>
        <v>40</v>
      </c>
      <c r="W22" s="89">
        <v>0</v>
      </c>
      <c r="X22" s="89">
        <v>0</v>
      </c>
      <c r="Y22" s="34">
        <f>Y28</f>
        <v>2</v>
      </c>
      <c r="Z22" s="34">
        <f t="shared" ref="Z22:AS22" si="18">Z28</f>
        <v>2</v>
      </c>
      <c r="AA22" s="34">
        <f t="shared" si="18"/>
        <v>2</v>
      </c>
      <c r="AB22" s="259">
        <f t="shared" si="18"/>
        <v>2</v>
      </c>
      <c r="AC22" s="259">
        <f t="shared" si="18"/>
        <v>2</v>
      </c>
      <c r="AD22" s="259">
        <f t="shared" si="18"/>
        <v>2</v>
      </c>
      <c r="AE22" s="259">
        <f t="shared" si="18"/>
        <v>2</v>
      </c>
      <c r="AF22" s="259">
        <f t="shared" si="18"/>
        <v>2</v>
      </c>
      <c r="AG22" s="259">
        <f t="shared" si="18"/>
        <v>2</v>
      </c>
      <c r="AH22" s="259">
        <f t="shared" si="18"/>
        <v>2</v>
      </c>
      <c r="AI22" s="259">
        <f t="shared" si="18"/>
        <v>2</v>
      </c>
      <c r="AJ22" s="259">
        <f t="shared" si="18"/>
        <v>2</v>
      </c>
      <c r="AK22" s="259">
        <f t="shared" si="18"/>
        <v>2</v>
      </c>
      <c r="AL22" s="259">
        <f t="shared" si="18"/>
        <v>2</v>
      </c>
      <c r="AM22" s="259">
        <f t="shared" si="18"/>
        <v>2</v>
      </c>
      <c r="AN22" s="34">
        <f t="shared" si="18"/>
        <v>1</v>
      </c>
      <c r="AO22" s="259">
        <f t="shared" si="18"/>
        <v>1.5</v>
      </c>
      <c r="AP22" s="259">
        <f t="shared" si="18"/>
        <v>1.5</v>
      </c>
      <c r="AQ22" s="259">
        <f t="shared" si="18"/>
        <v>1.5</v>
      </c>
      <c r="AR22" s="259">
        <f t="shared" si="18"/>
        <v>1.5</v>
      </c>
      <c r="AS22" s="34">
        <f t="shared" si="18"/>
        <v>1.5</v>
      </c>
      <c r="AT22" s="34">
        <v>0</v>
      </c>
      <c r="AU22" s="34">
        <v>0</v>
      </c>
      <c r="AV22" s="34">
        <v>0</v>
      </c>
      <c r="AW22" s="201">
        <f t="shared" si="6"/>
        <v>38.5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">
        <f t="shared" si="11"/>
        <v>78.5</v>
      </c>
    </row>
    <row r="23" spans="1:59" x14ac:dyDescent="0.25">
      <c r="B23" s="302" t="s">
        <v>98</v>
      </c>
      <c r="C23" s="356" t="s">
        <v>203</v>
      </c>
      <c r="D23" s="51" t="s">
        <v>58</v>
      </c>
      <c r="E23" s="53">
        <v>3</v>
      </c>
      <c r="F23" s="164">
        <v>3</v>
      </c>
      <c r="G23" s="164">
        <v>3</v>
      </c>
      <c r="H23" s="164">
        <v>3</v>
      </c>
      <c r="I23" s="164">
        <v>3</v>
      </c>
      <c r="J23" s="164">
        <v>3</v>
      </c>
      <c r="K23" s="164">
        <v>3</v>
      </c>
      <c r="L23" s="164">
        <v>3</v>
      </c>
      <c r="M23" s="164">
        <v>3</v>
      </c>
      <c r="N23" s="164">
        <v>3</v>
      </c>
      <c r="O23" s="164">
        <v>3</v>
      </c>
      <c r="P23" s="164">
        <v>3</v>
      </c>
      <c r="Q23" s="164">
        <v>3</v>
      </c>
      <c r="R23" s="164">
        <v>3</v>
      </c>
      <c r="S23" s="164">
        <v>3</v>
      </c>
      <c r="T23" s="164">
        <v>3</v>
      </c>
      <c r="U23" s="104">
        <v>0</v>
      </c>
      <c r="V23" s="52">
        <f t="shared" si="5"/>
        <v>48</v>
      </c>
      <c r="W23" s="27">
        <v>0</v>
      </c>
      <c r="X23" s="27">
        <v>0</v>
      </c>
      <c r="Y23" s="269">
        <v>0</v>
      </c>
      <c r="Z23" s="269">
        <v>0</v>
      </c>
      <c r="AA23" s="269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260">
        <v>0</v>
      </c>
      <c r="AL23" s="260">
        <v>0</v>
      </c>
      <c r="AM23" s="260">
        <v>0</v>
      </c>
      <c r="AN23" s="35">
        <v>0</v>
      </c>
      <c r="AO23" s="260">
        <v>0</v>
      </c>
      <c r="AP23" s="260">
        <v>0</v>
      </c>
      <c r="AQ23" s="260">
        <v>0</v>
      </c>
      <c r="AR23" s="260">
        <v>0</v>
      </c>
      <c r="AS23" s="35">
        <v>0</v>
      </c>
      <c r="AT23" s="46">
        <v>0</v>
      </c>
      <c r="AU23" s="46">
        <v>0</v>
      </c>
      <c r="AV23" s="48">
        <v>0</v>
      </c>
      <c r="AW23" s="201">
        <f t="shared" si="6"/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52">
        <f t="shared" si="11"/>
        <v>48</v>
      </c>
    </row>
    <row r="24" spans="1:59" x14ac:dyDescent="0.25">
      <c r="B24" s="302"/>
      <c r="C24" s="357"/>
      <c r="D24" s="51" t="s">
        <v>59</v>
      </c>
      <c r="E24" s="51">
        <v>1.5</v>
      </c>
      <c r="F24" s="161">
        <v>1.5</v>
      </c>
      <c r="G24" s="161">
        <v>1.5</v>
      </c>
      <c r="H24" s="161">
        <v>1.5</v>
      </c>
      <c r="I24" s="161">
        <v>1.5</v>
      </c>
      <c r="J24" s="161">
        <v>1.5</v>
      </c>
      <c r="K24" s="161">
        <v>1.5</v>
      </c>
      <c r="L24" s="161">
        <v>1.5</v>
      </c>
      <c r="M24" s="161">
        <v>1.5</v>
      </c>
      <c r="N24" s="161">
        <v>1.5</v>
      </c>
      <c r="O24" s="161">
        <v>1.5</v>
      </c>
      <c r="P24" s="161">
        <v>1.5</v>
      </c>
      <c r="Q24" s="161">
        <v>1.5</v>
      </c>
      <c r="R24" s="161">
        <v>1.5</v>
      </c>
      <c r="S24" s="161">
        <v>1.5</v>
      </c>
      <c r="T24" s="161">
        <v>1.5</v>
      </c>
      <c r="U24" s="104">
        <v>0</v>
      </c>
      <c r="V24" s="52">
        <f t="shared" si="5"/>
        <v>24</v>
      </c>
      <c r="W24" s="27">
        <v>0</v>
      </c>
      <c r="X24" s="27">
        <v>0</v>
      </c>
      <c r="Y24" s="35">
        <v>0</v>
      </c>
      <c r="Z24" s="35">
        <v>0</v>
      </c>
      <c r="AA24" s="3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260">
        <v>0</v>
      </c>
      <c r="AL24" s="260">
        <v>0</v>
      </c>
      <c r="AM24" s="260">
        <v>0</v>
      </c>
      <c r="AN24" s="35">
        <v>0</v>
      </c>
      <c r="AO24" s="260">
        <v>0</v>
      </c>
      <c r="AP24" s="260">
        <v>0</v>
      </c>
      <c r="AQ24" s="260">
        <v>0</v>
      </c>
      <c r="AR24" s="260">
        <v>0</v>
      </c>
      <c r="AS24" s="35">
        <v>0</v>
      </c>
      <c r="AT24" s="46">
        <v>0</v>
      </c>
      <c r="AU24" s="46">
        <v>0</v>
      </c>
      <c r="AV24" s="33">
        <v>0</v>
      </c>
      <c r="AW24" s="201">
        <f t="shared" si="6"/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52">
        <f t="shared" si="11"/>
        <v>24</v>
      </c>
    </row>
    <row r="25" spans="1:59" s="101" customFormat="1" x14ac:dyDescent="0.25">
      <c r="A25"/>
      <c r="B25" s="296" t="s">
        <v>87</v>
      </c>
      <c r="C25" s="303" t="s">
        <v>184</v>
      </c>
      <c r="D25" s="56" t="s">
        <v>58</v>
      </c>
      <c r="E25" s="55">
        <v>2</v>
      </c>
      <c r="F25" s="55">
        <v>2</v>
      </c>
      <c r="G25" s="55">
        <v>2</v>
      </c>
      <c r="H25" s="55">
        <v>2</v>
      </c>
      <c r="I25" s="55">
        <v>2</v>
      </c>
      <c r="J25" s="55">
        <v>2</v>
      </c>
      <c r="K25" s="55">
        <v>2</v>
      </c>
      <c r="L25" s="55">
        <v>2</v>
      </c>
      <c r="M25" s="55">
        <v>2</v>
      </c>
      <c r="N25" s="55">
        <v>2</v>
      </c>
      <c r="O25" s="55">
        <v>2</v>
      </c>
      <c r="P25" s="55">
        <v>2</v>
      </c>
      <c r="Q25" s="55">
        <v>2</v>
      </c>
      <c r="R25" s="55">
        <v>2</v>
      </c>
      <c r="S25" s="55">
        <v>2</v>
      </c>
      <c r="T25" s="55">
        <v>2</v>
      </c>
      <c r="U25" s="104">
        <v>0</v>
      </c>
      <c r="V25" s="83">
        <f t="shared" si="5"/>
        <v>32</v>
      </c>
      <c r="W25" s="27">
        <v>0</v>
      </c>
      <c r="X25" s="27">
        <v>0</v>
      </c>
      <c r="Y25" s="270">
        <v>0</v>
      </c>
      <c r="Z25" s="270">
        <v>0</v>
      </c>
      <c r="AA25" s="270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260">
        <v>0</v>
      </c>
      <c r="AL25" s="260">
        <v>0</v>
      </c>
      <c r="AM25" s="260">
        <v>0</v>
      </c>
      <c r="AN25" s="35">
        <v>0</v>
      </c>
      <c r="AO25" s="260">
        <v>0</v>
      </c>
      <c r="AP25" s="260">
        <v>0</v>
      </c>
      <c r="AQ25" s="260">
        <v>0</v>
      </c>
      <c r="AR25" s="260">
        <v>0</v>
      </c>
      <c r="AS25" s="35">
        <v>0</v>
      </c>
      <c r="AT25" s="46">
        <v>0</v>
      </c>
      <c r="AU25" s="46">
        <v>0</v>
      </c>
      <c r="AV25" s="48">
        <v>0</v>
      </c>
      <c r="AW25" s="201">
        <f t="shared" si="6"/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153">
        <f t="shared" si="11"/>
        <v>32</v>
      </c>
    </row>
    <row r="26" spans="1:59" s="101" customFormat="1" x14ac:dyDescent="0.25">
      <c r="A26"/>
      <c r="B26" s="297"/>
      <c r="C26" s="304"/>
      <c r="D26" s="56" t="s">
        <v>59</v>
      </c>
      <c r="E26" s="56">
        <v>1</v>
      </c>
      <c r="F26" s="131">
        <v>1</v>
      </c>
      <c r="G26" s="131">
        <v>1</v>
      </c>
      <c r="H26" s="131">
        <v>1</v>
      </c>
      <c r="I26" s="131">
        <v>1</v>
      </c>
      <c r="J26" s="131">
        <v>1</v>
      </c>
      <c r="K26" s="131">
        <v>1</v>
      </c>
      <c r="L26" s="131">
        <v>1</v>
      </c>
      <c r="M26" s="131">
        <v>1</v>
      </c>
      <c r="N26" s="131">
        <v>1</v>
      </c>
      <c r="O26" s="131">
        <v>1</v>
      </c>
      <c r="P26" s="131">
        <v>1</v>
      </c>
      <c r="Q26" s="131">
        <v>1</v>
      </c>
      <c r="R26" s="131">
        <v>1</v>
      </c>
      <c r="S26" s="131">
        <v>1</v>
      </c>
      <c r="T26" s="131">
        <v>1</v>
      </c>
      <c r="U26" s="104">
        <v>0</v>
      </c>
      <c r="V26" s="83">
        <f t="shared" si="5"/>
        <v>16</v>
      </c>
      <c r="W26" s="27">
        <v>0</v>
      </c>
      <c r="X26" s="27">
        <v>0</v>
      </c>
      <c r="Y26" s="271">
        <v>0</v>
      </c>
      <c r="Z26" s="271">
        <v>0</v>
      </c>
      <c r="AA26" s="27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260">
        <v>0</v>
      </c>
      <c r="AL26" s="260">
        <v>0</v>
      </c>
      <c r="AM26" s="260">
        <v>0</v>
      </c>
      <c r="AN26" s="35">
        <v>0</v>
      </c>
      <c r="AO26" s="260">
        <v>0</v>
      </c>
      <c r="AP26" s="260">
        <v>0</v>
      </c>
      <c r="AQ26" s="260">
        <v>0</v>
      </c>
      <c r="AR26" s="260">
        <v>0</v>
      </c>
      <c r="AS26" s="35">
        <v>0</v>
      </c>
      <c r="AT26" s="46">
        <v>0</v>
      </c>
      <c r="AU26" s="46">
        <v>0</v>
      </c>
      <c r="AV26" s="33">
        <v>0</v>
      </c>
      <c r="AW26" s="201">
        <f t="shared" si="6"/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153">
        <f t="shared" si="11"/>
        <v>16</v>
      </c>
    </row>
    <row r="27" spans="1:59" s="101" customFormat="1" x14ac:dyDescent="0.25">
      <c r="A27"/>
      <c r="B27" s="296" t="s">
        <v>149</v>
      </c>
      <c r="C27" s="303" t="s">
        <v>212</v>
      </c>
      <c r="D27" s="131" t="s">
        <v>58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104">
        <v>0</v>
      </c>
      <c r="V27" s="163">
        <f t="shared" si="5"/>
        <v>0</v>
      </c>
      <c r="W27" s="27">
        <v>0</v>
      </c>
      <c r="X27" s="27">
        <v>0</v>
      </c>
      <c r="Y27" s="270">
        <v>4</v>
      </c>
      <c r="Z27" s="270">
        <v>4</v>
      </c>
      <c r="AA27" s="270">
        <v>4</v>
      </c>
      <c r="AB27" s="55">
        <v>4</v>
      </c>
      <c r="AC27" s="55">
        <v>4</v>
      </c>
      <c r="AD27" s="55">
        <v>4</v>
      </c>
      <c r="AE27" s="55">
        <v>4</v>
      </c>
      <c r="AF27" s="55">
        <v>4</v>
      </c>
      <c r="AG27" s="55">
        <v>4</v>
      </c>
      <c r="AH27" s="55">
        <v>4</v>
      </c>
      <c r="AI27" s="55">
        <v>4</v>
      </c>
      <c r="AJ27" s="55">
        <v>4</v>
      </c>
      <c r="AK27" s="55">
        <v>4</v>
      </c>
      <c r="AL27" s="55">
        <v>4</v>
      </c>
      <c r="AM27" s="55">
        <v>4</v>
      </c>
      <c r="AN27" s="270">
        <v>3</v>
      </c>
      <c r="AO27" s="55">
        <v>3</v>
      </c>
      <c r="AP27" s="55">
        <v>3</v>
      </c>
      <c r="AQ27" s="55">
        <v>3</v>
      </c>
      <c r="AR27" s="55">
        <v>3</v>
      </c>
      <c r="AS27" s="270">
        <v>3</v>
      </c>
      <c r="AT27" s="46">
        <v>0</v>
      </c>
      <c r="AU27" s="46">
        <v>0</v>
      </c>
      <c r="AV27" s="33">
        <v>0</v>
      </c>
      <c r="AW27" s="201">
        <f t="shared" si="6"/>
        <v>78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53">
        <f t="shared" si="11"/>
        <v>78</v>
      </c>
    </row>
    <row r="28" spans="1:59" s="101" customFormat="1" x14ac:dyDescent="0.25">
      <c r="A28"/>
      <c r="B28" s="297"/>
      <c r="C28" s="304"/>
      <c r="D28" s="131" t="s">
        <v>59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04">
        <v>0</v>
      </c>
      <c r="V28" s="163">
        <f t="shared" si="5"/>
        <v>0</v>
      </c>
      <c r="W28" s="27">
        <v>0</v>
      </c>
      <c r="X28" s="27">
        <v>0</v>
      </c>
      <c r="Y28" s="271">
        <f>Y27/2</f>
        <v>2</v>
      </c>
      <c r="Z28" s="271">
        <f t="shared" ref="Z28:AS28" si="19">Z27/2</f>
        <v>2</v>
      </c>
      <c r="AA28" s="271">
        <f t="shared" si="19"/>
        <v>2</v>
      </c>
      <c r="AB28" s="131">
        <f t="shared" si="19"/>
        <v>2</v>
      </c>
      <c r="AC28" s="131">
        <f t="shared" si="19"/>
        <v>2</v>
      </c>
      <c r="AD28" s="131">
        <f t="shared" si="19"/>
        <v>2</v>
      </c>
      <c r="AE28" s="131">
        <f t="shared" si="19"/>
        <v>2</v>
      </c>
      <c r="AF28" s="131">
        <f t="shared" si="19"/>
        <v>2</v>
      </c>
      <c r="AG28" s="131">
        <f t="shared" si="19"/>
        <v>2</v>
      </c>
      <c r="AH28" s="131">
        <f t="shared" si="19"/>
        <v>2</v>
      </c>
      <c r="AI28" s="131">
        <f t="shared" si="19"/>
        <v>2</v>
      </c>
      <c r="AJ28" s="131">
        <f t="shared" si="19"/>
        <v>2</v>
      </c>
      <c r="AK28" s="131">
        <f t="shared" si="19"/>
        <v>2</v>
      </c>
      <c r="AL28" s="131">
        <f t="shared" si="19"/>
        <v>2</v>
      </c>
      <c r="AM28" s="131">
        <f t="shared" si="19"/>
        <v>2</v>
      </c>
      <c r="AN28" s="271">
        <v>1</v>
      </c>
      <c r="AO28" s="131">
        <f t="shared" si="19"/>
        <v>1.5</v>
      </c>
      <c r="AP28" s="131">
        <f t="shared" si="19"/>
        <v>1.5</v>
      </c>
      <c r="AQ28" s="131">
        <f t="shared" si="19"/>
        <v>1.5</v>
      </c>
      <c r="AR28" s="131">
        <f t="shared" si="19"/>
        <v>1.5</v>
      </c>
      <c r="AS28" s="271">
        <f t="shared" si="19"/>
        <v>1.5</v>
      </c>
      <c r="AT28" s="46">
        <v>0</v>
      </c>
      <c r="AU28" s="46">
        <v>0</v>
      </c>
      <c r="AV28" s="33">
        <v>0</v>
      </c>
      <c r="AW28" s="201">
        <f t="shared" si="6"/>
        <v>38.5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153">
        <f t="shared" si="11"/>
        <v>38.5</v>
      </c>
    </row>
    <row r="29" spans="1:59" x14ac:dyDescent="0.25">
      <c r="B29" s="354" t="s">
        <v>89</v>
      </c>
      <c r="C29" s="345" t="s">
        <v>90</v>
      </c>
      <c r="D29" s="98" t="s">
        <v>58</v>
      </c>
      <c r="E29" s="99">
        <f>E31+E36+E41+E47</f>
        <v>24</v>
      </c>
      <c r="F29" s="256">
        <f t="shared" ref="F29:T29" si="20">F31+F36+F41+F47</f>
        <v>24</v>
      </c>
      <c r="G29" s="256">
        <f t="shared" si="20"/>
        <v>24</v>
      </c>
      <c r="H29" s="256">
        <f t="shared" si="20"/>
        <v>24</v>
      </c>
      <c r="I29" s="256">
        <f t="shared" si="20"/>
        <v>24</v>
      </c>
      <c r="J29" s="256">
        <f t="shared" si="20"/>
        <v>24</v>
      </c>
      <c r="K29" s="256">
        <f t="shared" si="20"/>
        <v>24</v>
      </c>
      <c r="L29" s="256">
        <f t="shared" si="20"/>
        <v>24</v>
      </c>
      <c r="M29" s="256">
        <f t="shared" si="20"/>
        <v>24</v>
      </c>
      <c r="N29" s="256">
        <f t="shared" si="20"/>
        <v>24</v>
      </c>
      <c r="O29" s="256">
        <f t="shared" si="20"/>
        <v>24</v>
      </c>
      <c r="P29" s="256">
        <f t="shared" si="20"/>
        <v>24</v>
      </c>
      <c r="Q29" s="256">
        <f t="shared" si="20"/>
        <v>24</v>
      </c>
      <c r="R29" s="256">
        <f t="shared" si="20"/>
        <v>24</v>
      </c>
      <c r="S29" s="256">
        <f t="shared" si="20"/>
        <v>24</v>
      </c>
      <c r="T29" s="256">
        <f t="shared" si="20"/>
        <v>24</v>
      </c>
      <c r="U29" s="166">
        <f t="shared" ref="U29" si="21">U31+U36+U41</f>
        <v>0</v>
      </c>
      <c r="V29" s="99">
        <f>SUM(E29:U29)</f>
        <v>384</v>
      </c>
      <c r="W29" s="98">
        <v>0</v>
      </c>
      <c r="X29" s="98">
        <v>0</v>
      </c>
      <c r="Y29" s="272">
        <f>Y31+Y36+Y41+Y47</f>
        <v>26</v>
      </c>
      <c r="Z29" s="272">
        <f t="shared" ref="Z29:AS29" si="22">Z31+Z36+Z41+Z47</f>
        <v>26</v>
      </c>
      <c r="AA29" s="272">
        <f t="shared" si="22"/>
        <v>26</v>
      </c>
      <c r="AB29" s="265">
        <f t="shared" si="22"/>
        <v>26</v>
      </c>
      <c r="AC29" s="265">
        <f t="shared" si="22"/>
        <v>26</v>
      </c>
      <c r="AD29" s="265">
        <f t="shared" si="22"/>
        <v>26</v>
      </c>
      <c r="AE29" s="265">
        <f t="shared" si="22"/>
        <v>26</v>
      </c>
      <c r="AF29" s="265">
        <f t="shared" si="22"/>
        <v>26</v>
      </c>
      <c r="AG29" s="265">
        <f t="shared" si="22"/>
        <v>26</v>
      </c>
      <c r="AH29" s="265">
        <f t="shared" si="22"/>
        <v>26</v>
      </c>
      <c r="AI29" s="265">
        <f t="shared" si="22"/>
        <v>26</v>
      </c>
      <c r="AJ29" s="265">
        <f t="shared" si="22"/>
        <v>26</v>
      </c>
      <c r="AK29" s="265">
        <f t="shared" si="22"/>
        <v>26</v>
      </c>
      <c r="AL29" s="265">
        <f t="shared" si="22"/>
        <v>26</v>
      </c>
      <c r="AM29" s="265">
        <f t="shared" si="22"/>
        <v>26</v>
      </c>
      <c r="AN29" s="272">
        <f t="shared" si="22"/>
        <v>26</v>
      </c>
      <c r="AO29" s="265">
        <f t="shared" si="22"/>
        <v>26</v>
      </c>
      <c r="AP29" s="265">
        <f t="shared" si="22"/>
        <v>26</v>
      </c>
      <c r="AQ29" s="265">
        <f t="shared" si="22"/>
        <v>26</v>
      </c>
      <c r="AR29" s="265">
        <f t="shared" si="22"/>
        <v>26</v>
      </c>
      <c r="AS29" s="272">
        <f t="shared" si="22"/>
        <v>26</v>
      </c>
      <c r="AT29" s="130">
        <f>AT31+AT36+AT41+AT47</f>
        <v>36</v>
      </c>
      <c r="AU29" s="130">
        <f>AU31+AU36+AU41+AU47</f>
        <v>36</v>
      </c>
      <c r="AV29" s="130">
        <f t="shared" ref="AV29" si="23">AV31+AV36+AV41</f>
        <v>0</v>
      </c>
      <c r="AW29" s="201">
        <f>SUM(W29:AV29)</f>
        <v>618</v>
      </c>
      <c r="AX29" s="98">
        <v>0</v>
      </c>
      <c r="AY29" s="98">
        <v>0</v>
      </c>
      <c r="AZ29" s="98">
        <v>0</v>
      </c>
      <c r="BA29" s="98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9">
        <f t="shared" si="11"/>
        <v>1002</v>
      </c>
    </row>
    <row r="30" spans="1:59" x14ac:dyDescent="0.25">
      <c r="B30" s="355"/>
      <c r="C30" s="346"/>
      <c r="D30" s="98" t="s">
        <v>59</v>
      </c>
      <c r="E30" s="98">
        <f>E32+E37+E42+E48</f>
        <v>12</v>
      </c>
      <c r="F30" s="168">
        <f t="shared" ref="F30:T30" si="24">F32+F37+F42+F48</f>
        <v>12</v>
      </c>
      <c r="G30" s="168">
        <f t="shared" si="24"/>
        <v>12</v>
      </c>
      <c r="H30" s="168">
        <f t="shared" si="24"/>
        <v>12</v>
      </c>
      <c r="I30" s="168">
        <f t="shared" si="24"/>
        <v>12</v>
      </c>
      <c r="J30" s="168">
        <f t="shared" si="24"/>
        <v>12</v>
      </c>
      <c r="K30" s="168">
        <f t="shared" si="24"/>
        <v>12</v>
      </c>
      <c r="L30" s="168">
        <f t="shared" si="24"/>
        <v>12</v>
      </c>
      <c r="M30" s="168">
        <f t="shared" si="24"/>
        <v>12</v>
      </c>
      <c r="N30" s="168">
        <f t="shared" si="24"/>
        <v>12</v>
      </c>
      <c r="O30" s="168">
        <f t="shared" si="24"/>
        <v>12</v>
      </c>
      <c r="P30" s="168">
        <f t="shared" si="24"/>
        <v>12</v>
      </c>
      <c r="Q30" s="168">
        <f t="shared" si="24"/>
        <v>12</v>
      </c>
      <c r="R30" s="168">
        <f t="shared" si="24"/>
        <v>12</v>
      </c>
      <c r="S30" s="168">
        <f t="shared" si="24"/>
        <v>12</v>
      </c>
      <c r="T30" s="168">
        <f t="shared" si="24"/>
        <v>12</v>
      </c>
      <c r="U30" s="168">
        <f t="shared" ref="U30" si="25">U32+U37+U42</f>
        <v>0</v>
      </c>
      <c r="V30" s="99">
        <f t="shared" si="5"/>
        <v>192</v>
      </c>
      <c r="W30" s="98">
        <v>0</v>
      </c>
      <c r="X30" s="98">
        <v>0</v>
      </c>
      <c r="Y30" s="200">
        <f>Y32+Y37+Y42+Y48</f>
        <v>13</v>
      </c>
      <c r="Z30" s="200">
        <f t="shared" ref="Z30:AR30" si="26">Z32+Z37+Z42+Z48</f>
        <v>13</v>
      </c>
      <c r="AA30" s="200">
        <f t="shared" si="26"/>
        <v>13</v>
      </c>
      <c r="AB30" s="168">
        <f t="shared" si="26"/>
        <v>13</v>
      </c>
      <c r="AC30" s="168">
        <f t="shared" si="26"/>
        <v>13</v>
      </c>
      <c r="AD30" s="168">
        <f t="shared" si="26"/>
        <v>13</v>
      </c>
      <c r="AE30" s="168">
        <f t="shared" si="26"/>
        <v>13</v>
      </c>
      <c r="AF30" s="168">
        <f t="shared" si="26"/>
        <v>13</v>
      </c>
      <c r="AG30" s="168">
        <f t="shared" si="26"/>
        <v>13</v>
      </c>
      <c r="AH30" s="168">
        <f t="shared" si="26"/>
        <v>13</v>
      </c>
      <c r="AI30" s="168">
        <f t="shared" si="26"/>
        <v>13</v>
      </c>
      <c r="AJ30" s="168">
        <f t="shared" si="26"/>
        <v>13</v>
      </c>
      <c r="AK30" s="168">
        <f t="shared" si="26"/>
        <v>13</v>
      </c>
      <c r="AL30" s="168">
        <f t="shared" si="26"/>
        <v>13</v>
      </c>
      <c r="AM30" s="168">
        <f t="shared" si="26"/>
        <v>13</v>
      </c>
      <c r="AN30" s="200">
        <f t="shared" si="26"/>
        <v>13.5</v>
      </c>
      <c r="AO30" s="168">
        <f t="shared" si="26"/>
        <v>13</v>
      </c>
      <c r="AP30" s="168">
        <f t="shared" si="26"/>
        <v>13</v>
      </c>
      <c r="AQ30" s="168">
        <f t="shared" si="26"/>
        <v>13</v>
      </c>
      <c r="AR30" s="168">
        <f t="shared" si="26"/>
        <v>13</v>
      </c>
      <c r="AS30" s="168">
        <f>AS32+AS37+AS42+AS48</f>
        <v>13</v>
      </c>
      <c r="AT30" s="98">
        <f t="shared" ref="AT30:AV30" si="27">AT32+AT37+AT42</f>
        <v>0</v>
      </c>
      <c r="AU30" s="98">
        <f t="shared" si="27"/>
        <v>0</v>
      </c>
      <c r="AV30" s="98">
        <f t="shared" si="27"/>
        <v>0</v>
      </c>
      <c r="AW30" s="201">
        <f>SUM(W30:AV30)</f>
        <v>273.5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9">
        <f t="shared" si="11"/>
        <v>465.5</v>
      </c>
    </row>
    <row r="31" spans="1:59" s="1" customFormat="1" ht="15" customHeight="1" x14ac:dyDescent="0.25">
      <c r="A31"/>
      <c r="B31" s="347" t="s">
        <v>91</v>
      </c>
      <c r="C31" s="319" t="s">
        <v>189</v>
      </c>
      <c r="D31" s="89" t="s">
        <v>58</v>
      </c>
      <c r="E31" s="8">
        <f>E33</f>
        <v>7</v>
      </c>
      <c r="F31" s="167">
        <f t="shared" ref="F31:U31" si="28">F33</f>
        <v>7</v>
      </c>
      <c r="G31" s="167">
        <f t="shared" si="28"/>
        <v>7</v>
      </c>
      <c r="H31" s="167">
        <f t="shared" si="28"/>
        <v>7</v>
      </c>
      <c r="I31" s="167">
        <f t="shared" si="28"/>
        <v>7</v>
      </c>
      <c r="J31" s="167">
        <f t="shared" si="28"/>
        <v>7</v>
      </c>
      <c r="K31" s="167">
        <f t="shared" si="28"/>
        <v>7</v>
      </c>
      <c r="L31" s="167">
        <f t="shared" si="28"/>
        <v>7</v>
      </c>
      <c r="M31" s="167">
        <f t="shared" si="28"/>
        <v>7</v>
      </c>
      <c r="N31" s="167">
        <f t="shared" si="28"/>
        <v>7</v>
      </c>
      <c r="O31" s="167">
        <f t="shared" si="28"/>
        <v>7</v>
      </c>
      <c r="P31" s="167">
        <f t="shared" si="28"/>
        <v>7</v>
      </c>
      <c r="Q31" s="167">
        <f t="shared" si="28"/>
        <v>7</v>
      </c>
      <c r="R31" s="167">
        <f t="shared" si="28"/>
        <v>7</v>
      </c>
      <c r="S31" s="167">
        <f t="shared" si="28"/>
        <v>7</v>
      </c>
      <c r="T31" s="167">
        <f t="shared" si="28"/>
        <v>7</v>
      </c>
      <c r="U31" s="167">
        <f t="shared" si="28"/>
        <v>0</v>
      </c>
      <c r="V31" s="99">
        <f t="shared" si="5"/>
        <v>112</v>
      </c>
      <c r="W31" s="89">
        <v>0</v>
      </c>
      <c r="X31" s="89">
        <v>0</v>
      </c>
      <c r="Y31" s="102">
        <f>Y33+Y35</f>
        <v>8</v>
      </c>
      <c r="Z31" s="102">
        <f t="shared" ref="Z31:AU31" si="29">Z33+Z35</f>
        <v>8</v>
      </c>
      <c r="AA31" s="102">
        <f t="shared" si="29"/>
        <v>8</v>
      </c>
      <c r="AB31" s="167">
        <f t="shared" si="29"/>
        <v>8</v>
      </c>
      <c r="AC31" s="167">
        <f t="shared" si="29"/>
        <v>8</v>
      </c>
      <c r="AD31" s="167">
        <f t="shared" si="29"/>
        <v>8</v>
      </c>
      <c r="AE31" s="167">
        <f t="shared" si="29"/>
        <v>8</v>
      </c>
      <c r="AF31" s="167">
        <f t="shared" si="29"/>
        <v>8</v>
      </c>
      <c r="AG31" s="167">
        <f t="shared" si="29"/>
        <v>8</v>
      </c>
      <c r="AH31" s="167">
        <f t="shared" si="29"/>
        <v>8</v>
      </c>
      <c r="AI31" s="167">
        <f t="shared" si="29"/>
        <v>8</v>
      </c>
      <c r="AJ31" s="167">
        <f t="shared" si="29"/>
        <v>8</v>
      </c>
      <c r="AK31" s="167">
        <f t="shared" si="29"/>
        <v>8</v>
      </c>
      <c r="AL31" s="167">
        <f t="shared" si="29"/>
        <v>8</v>
      </c>
      <c r="AM31" s="167">
        <f t="shared" si="29"/>
        <v>8</v>
      </c>
      <c r="AN31" s="102">
        <f t="shared" si="29"/>
        <v>8</v>
      </c>
      <c r="AO31" s="167">
        <f t="shared" si="29"/>
        <v>8</v>
      </c>
      <c r="AP31" s="167">
        <f t="shared" si="29"/>
        <v>8</v>
      </c>
      <c r="AQ31" s="167">
        <f t="shared" si="29"/>
        <v>8</v>
      </c>
      <c r="AR31" s="167">
        <f t="shared" si="29"/>
        <v>8</v>
      </c>
      <c r="AS31" s="102">
        <f t="shared" si="29"/>
        <v>8</v>
      </c>
      <c r="AT31" s="167">
        <f t="shared" si="29"/>
        <v>0</v>
      </c>
      <c r="AU31" s="167">
        <f t="shared" si="29"/>
        <v>0</v>
      </c>
      <c r="AV31" s="102">
        <v>0</v>
      </c>
      <c r="AW31" s="201">
        <f>SUM(W31:AV31)</f>
        <v>168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">
        <f t="shared" ref="BG31:BG34" si="30">V31+AW31</f>
        <v>280</v>
      </c>
    </row>
    <row r="32" spans="1:59" s="1" customFormat="1" x14ac:dyDescent="0.25">
      <c r="A32"/>
      <c r="B32" s="348"/>
      <c r="C32" s="320"/>
      <c r="D32" s="89" t="s">
        <v>59</v>
      </c>
      <c r="E32" s="89">
        <f>E34</f>
        <v>3.5</v>
      </c>
      <c r="F32" s="160">
        <f t="shared" ref="F32:U32" si="31">F34</f>
        <v>3.5</v>
      </c>
      <c r="G32" s="160">
        <f t="shared" si="31"/>
        <v>3.5</v>
      </c>
      <c r="H32" s="160">
        <f t="shared" si="31"/>
        <v>3.5</v>
      </c>
      <c r="I32" s="160">
        <f t="shared" si="31"/>
        <v>3.5</v>
      </c>
      <c r="J32" s="160">
        <f t="shared" si="31"/>
        <v>3.5</v>
      </c>
      <c r="K32" s="160">
        <f t="shared" si="31"/>
        <v>3.5</v>
      </c>
      <c r="L32" s="160">
        <f t="shared" si="31"/>
        <v>3.5</v>
      </c>
      <c r="M32" s="160">
        <f t="shared" si="31"/>
        <v>3.5</v>
      </c>
      <c r="N32" s="160">
        <f t="shared" si="31"/>
        <v>3.5</v>
      </c>
      <c r="O32" s="160">
        <f t="shared" si="31"/>
        <v>3.5</v>
      </c>
      <c r="P32" s="160">
        <f t="shared" si="31"/>
        <v>3.5</v>
      </c>
      <c r="Q32" s="160">
        <f t="shared" si="31"/>
        <v>3.5</v>
      </c>
      <c r="R32" s="160">
        <f t="shared" si="31"/>
        <v>3.5</v>
      </c>
      <c r="S32" s="160">
        <f t="shared" si="31"/>
        <v>3.5</v>
      </c>
      <c r="T32" s="160">
        <f t="shared" si="31"/>
        <v>3.5</v>
      </c>
      <c r="U32" s="160">
        <f t="shared" si="31"/>
        <v>0</v>
      </c>
      <c r="V32" s="99">
        <f t="shared" si="5"/>
        <v>56</v>
      </c>
      <c r="W32" s="89">
        <v>0</v>
      </c>
      <c r="X32" s="89">
        <v>0</v>
      </c>
      <c r="Y32" s="34">
        <f>Y34</f>
        <v>4</v>
      </c>
      <c r="Z32" s="34">
        <f t="shared" ref="Z32:AS32" si="32">Z34</f>
        <v>4</v>
      </c>
      <c r="AA32" s="34">
        <f t="shared" si="32"/>
        <v>4</v>
      </c>
      <c r="AB32" s="124">
        <f t="shared" si="32"/>
        <v>4</v>
      </c>
      <c r="AC32" s="124">
        <f t="shared" si="32"/>
        <v>4</v>
      </c>
      <c r="AD32" s="124">
        <f t="shared" si="32"/>
        <v>4</v>
      </c>
      <c r="AE32" s="124">
        <f t="shared" si="32"/>
        <v>4</v>
      </c>
      <c r="AF32" s="124">
        <f t="shared" si="32"/>
        <v>4</v>
      </c>
      <c r="AG32" s="124">
        <f t="shared" si="32"/>
        <v>4</v>
      </c>
      <c r="AH32" s="124">
        <f t="shared" si="32"/>
        <v>4</v>
      </c>
      <c r="AI32" s="124">
        <f t="shared" si="32"/>
        <v>4</v>
      </c>
      <c r="AJ32" s="124">
        <f t="shared" si="32"/>
        <v>4</v>
      </c>
      <c r="AK32" s="124">
        <f t="shared" si="32"/>
        <v>4</v>
      </c>
      <c r="AL32" s="124">
        <f t="shared" si="32"/>
        <v>4</v>
      </c>
      <c r="AM32" s="124">
        <f t="shared" si="32"/>
        <v>4</v>
      </c>
      <c r="AN32" s="34">
        <f t="shared" si="32"/>
        <v>4.5</v>
      </c>
      <c r="AO32" s="124">
        <f t="shared" si="32"/>
        <v>4</v>
      </c>
      <c r="AP32" s="124">
        <f t="shared" si="32"/>
        <v>4</v>
      </c>
      <c r="AQ32" s="124">
        <f t="shared" si="32"/>
        <v>4</v>
      </c>
      <c r="AR32" s="124">
        <f t="shared" si="32"/>
        <v>4</v>
      </c>
      <c r="AS32" s="259">
        <f t="shared" si="32"/>
        <v>4</v>
      </c>
      <c r="AT32" s="89">
        <v>0</v>
      </c>
      <c r="AU32" s="89">
        <v>0</v>
      </c>
      <c r="AV32" s="89">
        <v>0</v>
      </c>
      <c r="AW32" s="201">
        <f t="shared" si="6"/>
        <v>84.5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">
        <f t="shared" si="30"/>
        <v>140.5</v>
      </c>
    </row>
    <row r="33" spans="1:59" s="88" customFormat="1" ht="15" customHeight="1" x14ac:dyDescent="0.25">
      <c r="A33"/>
      <c r="B33" s="296" t="s">
        <v>119</v>
      </c>
      <c r="C33" s="298" t="s">
        <v>190</v>
      </c>
      <c r="D33" s="131" t="s">
        <v>58</v>
      </c>
      <c r="E33" s="55">
        <v>7</v>
      </c>
      <c r="F33" s="55">
        <v>7</v>
      </c>
      <c r="G33" s="55">
        <v>7</v>
      </c>
      <c r="H33" s="55">
        <v>7</v>
      </c>
      <c r="I33" s="55">
        <v>7</v>
      </c>
      <c r="J33" s="55">
        <v>7</v>
      </c>
      <c r="K33" s="55">
        <v>7</v>
      </c>
      <c r="L33" s="55">
        <v>7</v>
      </c>
      <c r="M33" s="55">
        <v>7</v>
      </c>
      <c r="N33" s="55">
        <v>7</v>
      </c>
      <c r="O33" s="55">
        <v>7</v>
      </c>
      <c r="P33" s="55">
        <v>7</v>
      </c>
      <c r="Q33" s="55">
        <v>7</v>
      </c>
      <c r="R33" s="55">
        <v>7</v>
      </c>
      <c r="S33" s="55">
        <v>7</v>
      </c>
      <c r="T33" s="55">
        <v>7</v>
      </c>
      <c r="U33" s="103">
        <v>0</v>
      </c>
      <c r="V33" s="99">
        <f t="shared" si="5"/>
        <v>112</v>
      </c>
      <c r="W33" s="27">
        <v>0</v>
      </c>
      <c r="X33" s="27">
        <v>0</v>
      </c>
      <c r="Y33" s="270">
        <v>8</v>
      </c>
      <c r="Z33" s="270">
        <v>8</v>
      </c>
      <c r="AA33" s="270">
        <v>8</v>
      </c>
      <c r="AB33" s="55">
        <v>8</v>
      </c>
      <c r="AC33" s="55">
        <v>8</v>
      </c>
      <c r="AD33" s="55">
        <v>8</v>
      </c>
      <c r="AE33" s="55">
        <v>8</v>
      </c>
      <c r="AF33" s="55">
        <v>8</v>
      </c>
      <c r="AG33" s="55">
        <v>8</v>
      </c>
      <c r="AH33" s="55">
        <v>8</v>
      </c>
      <c r="AI33" s="55">
        <v>8</v>
      </c>
      <c r="AJ33" s="55">
        <v>8</v>
      </c>
      <c r="AK33" s="55">
        <v>8</v>
      </c>
      <c r="AL33" s="55">
        <v>8</v>
      </c>
      <c r="AM33" s="55">
        <v>8</v>
      </c>
      <c r="AN33" s="270">
        <v>8</v>
      </c>
      <c r="AO33" s="55">
        <v>8</v>
      </c>
      <c r="AP33" s="55">
        <v>8</v>
      </c>
      <c r="AQ33" s="55">
        <v>8</v>
      </c>
      <c r="AR33" s="55">
        <v>8</v>
      </c>
      <c r="AS33" s="270">
        <v>8</v>
      </c>
      <c r="AT33" s="46">
        <v>0</v>
      </c>
      <c r="AU33" s="46">
        <v>0</v>
      </c>
      <c r="AV33" s="16">
        <v>0</v>
      </c>
      <c r="AW33" s="201">
        <f t="shared" si="6"/>
        <v>168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64">
        <f t="shared" si="30"/>
        <v>280</v>
      </c>
    </row>
    <row r="34" spans="1:59" s="88" customFormat="1" x14ac:dyDescent="0.25">
      <c r="A34"/>
      <c r="B34" s="297"/>
      <c r="C34" s="299"/>
      <c r="D34" s="131" t="s">
        <v>59</v>
      </c>
      <c r="E34" s="131">
        <v>3.5</v>
      </c>
      <c r="F34" s="131">
        <v>3.5</v>
      </c>
      <c r="G34" s="131">
        <v>3.5</v>
      </c>
      <c r="H34" s="131">
        <v>3.5</v>
      </c>
      <c r="I34" s="131">
        <v>3.5</v>
      </c>
      <c r="J34" s="131">
        <v>3.5</v>
      </c>
      <c r="K34" s="131">
        <v>3.5</v>
      </c>
      <c r="L34" s="131">
        <v>3.5</v>
      </c>
      <c r="M34" s="131">
        <v>3.5</v>
      </c>
      <c r="N34" s="131">
        <v>3.5</v>
      </c>
      <c r="O34" s="131">
        <v>3.5</v>
      </c>
      <c r="P34" s="131">
        <v>3.5</v>
      </c>
      <c r="Q34" s="131">
        <v>3.5</v>
      </c>
      <c r="R34" s="131">
        <v>3.5</v>
      </c>
      <c r="S34" s="131">
        <v>3.5</v>
      </c>
      <c r="T34" s="131">
        <v>3.5</v>
      </c>
      <c r="U34" s="104">
        <v>0</v>
      </c>
      <c r="V34" s="99">
        <f t="shared" si="5"/>
        <v>56</v>
      </c>
      <c r="W34" s="27">
        <v>0</v>
      </c>
      <c r="X34" s="27">
        <v>0</v>
      </c>
      <c r="Y34" s="271">
        <f>Y33/2</f>
        <v>4</v>
      </c>
      <c r="Z34" s="271">
        <f t="shared" ref="Z34:AS34" si="33">Z33/2</f>
        <v>4</v>
      </c>
      <c r="AA34" s="271">
        <f t="shared" si="33"/>
        <v>4</v>
      </c>
      <c r="AB34" s="131">
        <f t="shared" si="33"/>
        <v>4</v>
      </c>
      <c r="AC34" s="131">
        <f t="shared" si="33"/>
        <v>4</v>
      </c>
      <c r="AD34" s="131">
        <f t="shared" si="33"/>
        <v>4</v>
      </c>
      <c r="AE34" s="131">
        <f t="shared" si="33"/>
        <v>4</v>
      </c>
      <c r="AF34" s="131">
        <f t="shared" si="33"/>
        <v>4</v>
      </c>
      <c r="AG34" s="131">
        <f t="shared" si="33"/>
        <v>4</v>
      </c>
      <c r="AH34" s="131">
        <f t="shared" si="33"/>
        <v>4</v>
      </c>
      <c r="AI34" s="131">
        <f t="shared" si="33"/>
        <v>4</v>
      </c>
      <c r="AJ34" s="131">
        <f t="shared" si="33"/>
        <v>4</v>
      </c>
      <c r="AK34" s="131">
        <f t="shared" si="33"/>
        <v>4</v>
      </c>
      <c r="AL34" s="131">
        <f t="shared" si="33"/>
        <v>4</v>
      </c>
      <c r="AM34" s="131">
        <f t="shared" si="33"/>
        <v>4</v>
      </c>
      <c r="AN34" s="271">
        <v>4.5</v>
      </c>
      <c r="AO34" s="131">
        <f t="shared" si="33"/>
        <v>4</v>
      </c>
      <c r="AP34" s="131">
        <f t="shared" si="33"/>
        <v>4</v>
      </c>
      <c r="AQ34" s="131">
        <f t="shared" si="33"/>
        <v>4</v>
      </c>
      <c r="AR34" s="131">
        <f t="shared" si="33"/>
        <v>4</v>
      </c>
      <c r="AS34" s="271">
        <f t="shared" si="33"/>
        <v>4</v>
      </c>
      <c r="AT34" s="46">
        <v>0</v>
      </c>
      <c r="AU34" s="46">
        <v>0</v>
      </c>
      <c r="AV34" s="16">
        <v>0</v>
      </c>
      <c r="AW34" s="201">
        <f t="shared" si="6"/>
        <v>84.5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64">
        <f t="shared" si="30"/>
        <v>140.5</v>
      </c>
    </row>
    <row r="35" spans="1:59" ht="15" customHeight="1" x14ac:dyDescent="0.25">
      <c r="B35" s="155" t="s">
        <v>99</v>
      </c>
      <c r="C35" s="149" t="s">
        <v>95</v>
      </c>
      <c r="D35" s="51" t="s">
        <v>58</v>
      </c>
      <c r="E35" s="53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4">
        <v>0</v>
      </c>
      <c r="T35" s="14">
        <v>0</v>
      </c>
      <c r="U35" s="103">
        <v>0</v>
      </c>
      <c r="V35" s="99">
        <f t="shared" si="5"/>
        <v>0</v>
      </c>
      <c r="W35" s="27">
        <v>0</v>
      </c>
      <c r="X35" s="27">
        <v>0</v>
      </c>
      <c r="Y35" s="270">
        <v>0</v>
      </c>
      <c r="Z35" s="270">
        <v>0</v>
      </c>
      <c r="AA35" s="270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260">
        <v>0</v>
      </c>
      <c r="AL35" s="260">
        <v>0</v>
      </c>
      <c r="AM35" s="260">
        <v>0</v>
      </c>
      <c r="AN35" s="35">
        <v>0</v>
      </c>
      <c r="AO35" s="260">
        <v>0</v>
      </c>
      <c r="AP35" s="260">
        <v>0</v>
      </c>
      <c r="AQ35" s="260">
        <v>0</v>
      </c>
      <c r="AR35" s="260">
        <v>0</v>
      </c>
      <c r="AS35" s="35">
        <v>0</v>
      </c>
      <c r="AT35" s="46">
        <v>0</v>
      </c>
      <c r="AU35" s="46">
        <v>0</v>
      </c>
      <c r="AV35" s="16">
        <v>0</v>
      </c>
      <c r="AW35" s="201">
        <f t="shared" si="6"/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52">
        <f t="shared" si="11"/>
        <v>0</v>
      </c>
    </row>
    <row r="36" spans="1:59" s="1" customFormat="1" ht="15" customHeight="1" x14ac:dyDescent="0.25">
      <c r="A36"/>
      <c r="B36" s="347" t="s">
        <v>92</v>
      </c>
      <c r="C36" s="319" t="s">
        <v>191</v>
      </c>
      <c r="D36" s="89" t="s">
        <v>58</v>
      </c>
      <c r="E36" s="8">
        <f>E38</f>
        <v>7</v>
      </c>
      <c r="F36" s="167">
        <f t="shared" ref="F36:U36" si="34">F38</f>
        <v>7</v>
      </c>
      <c r="G36" s="167">
        <f t="shared" si="34"/>
        <v>7</v>
      </c>
      <c r="H36" s="167">
        <f t="shared" si="34"/>
        <v>7</v>
      </c>
      <c r="I36" s="167">
        <f t="shared" si="34"/>
        <v>7</v>
      </c>
      <c r="J36" s="167">
        <f t="shared" si="34"/>
        <v>7</v>
      </c>
      <c r="K36" s="167">
        <f t="shared" si="34"/>
        <v>7</v>
      </c>
      <c r="L36" s="167">
        <f t="shared" si="34"/>
        <v>7</v>
      </c>
      <c r="M36" s="167">
        <f t="shared" si="34"/>
        <v>7</v>
      </c>
      <c r="N36" s="167">
        <f t="shared" si="34"/>
        <v>7</v>
      </c>
      <c r="O36" s="167">
        <f t="shared" si="34"/>
        <v>7</v>
      </c>
      <c r="P36" s="167">
        <f t="shared" si="34"/>
        <v>7</v>
      </c>
      <c r="Q36" s="167">
        <f t="shared" si="34"/>
        <v>7</v>
      </c>
      <c r="R36" s="167">
        <f t="shared" si="34"/>
        <v>7</v>
      </c>
      <c r="S36" s="167">
        <f t="shared" si="34"/>
        <v>7</v>
      </c>
      <c r="T36" s="167">
        <f t="shared" si="34"/>
        <v>7</v>
      </c>
      <c r="U36" s="167">
        <f t="shared" si="34"/>
        <v>0</v>
      </c>
      <c r="V36" s="99">
        <f t="shared" si="5"/>
        <v>112</v>
      </c>
      <c r="W36" s="89">
        <v>0</v>
      </c>
      <c r="X36" s="89">
        <v>0</v>
      </c>
      <c r="Y36" s="102">
        <f>Y38+Y40</f>
        <v>8</v>
      </c>
      <c r="Z36" s="102">
        <f t="shared" ref="Z36:AU36" si="35">Z38+Z40</f>
        <v>8</v>
      </c>
      <c r="AA36" s="102">
        <f t="shared" si="35"/>
        <v>8</v>
      </c>
      <c r="AB36" s="167">
        <f t="shared" si="35"/>
        <v>8</v>
      </c>
      <c r="AC36" s="167">
        <f t="shared" si="35"/>
        <v>8</v>
      </c>
      <c r="AD36" s="167">
        <f t="shared" si="35"/>
        <v>8</v>
      </c>
      <c r="AE36" s="167">
        <f t="shared" si="35"/>
        <v>8</v>
      </c>
      <c r="AF36" s="167">
        <f t="shared" si="35"/>
        <v>8</v>
      </c>
      <c r="AG36" s="167">
        <f t="shared" si="35"/>
        <v>8</v>
      </c>
      <c r="AH36" s="167">
        <f t="shared" si="35"/>
        <v>8</v>
      </c>
      <c r="AI36" s="167">
        <f t="shared" si="35"/>
        <v>8</v>
      </c>
      <c r="AJ36" s="167">
        <f t="shared" si="35"/>
        <v>8</v>
      </c>
      <c r="AK36" s="167">
        <f t="shared" si="35"/>
        <v>8</v>
      </c>
      <c r="AL36" s="167">
        <f t="shared" si="35"/>
        <v>8</v>
      </c>
      <c r="AM36" s="167">
        <f t="shared" si="35"/>
        <v>8</v>
      </c>
      <c r="AN36" s="102">
        <f t="shared" si="35"/>
        <v>8</v>
      </c>
      <c r="AO36" s="167">
        <f t="shared" si="35"/>
        <v>8</v>
      </c>
      <c r="AP36" s="167">
        <f t="shared" si="35"/>
        <v>8</v>
      </c>
      <c r="AQ36" s="167">
        <f t="shared" si="35"/>
        <v>8</v>
      </c>
      <c r="AR36" s="167">
        <f t="shared" si="35"/>
        <v>8</v>
      </c>
      <c r="AS36" s="102">
        <f t="shared" si="35"/>
        <v>8</v>
      </c>
      <c r="AT36" s="167">
        <f t="shared" si="35"/>
        <v>0</v>
      </c>
      <c r="AU36" s="167">
        <f t="shared" si="35"/>
        <v>0</v>
      </c>
      <c r="AV36" s="8">
        <v>0</v>
      </c>
      <c r="AW36" s="201">
        <f t="shared" si="6"/>
        <v>168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8">
        <f t="shared" si="11"/>
        <v>280</v>
      </c>
    </row>
    <row r="37" spans="1:59" s="1" customFormat="1" x14ac:dyDescent="0.25">
      <c r="A37"/>
      <c r="B37" s="348"/>
      <c r="C37" s="320"/>
      <c r="D37" s="89" t="s">
        <v>59</v>
      </c>
      <c r="E37" s="89">
        <f>E39</f>
        <v>3.5</v>
      </c>
      <c r="F37" s="160">
        <f t="shared" ref="F37:U37" si="36">F39</f>
        <v>3.5</v>
      </c>
      <c r="G37" s="160">
        <f t="shared" si="36"/>
        <v>3.5</v>
      </c>
      <c r="H37" s="160">
        <f t="shared" si="36"/>
        <v>3.5</v>
      </c>
      <c r="I37" s="160">
        <f t="shared" si="36"/>
        <v>3.5</v>
      </c>
      <c r="J37" s="160">
        <f t="shared" si="36"/>
        <v>3.5</v>
      </c>
      <c r="K37" s="160">
        <f t="shared" si="36"/>
        <v>3.5</v>
      </c>
      <c r="L37" s="160">
        <f t="shared" si="36"/>
        <v>3.5</v>
      </c>
      <c r="M37" s="160">
        <f t="shared" si="36"/>
        <v>3.5</v>
      </c>
      <c r="N37" s="160">
        <f t="shared" si="36"/>
        <v>3.5</v>
      </c>
      <c r="O37" s="160">
        <f t="shared" si="36"/>
        <v>3.5</v>
      </c>
      <c r="P37" s="160">
        <f t="shared" si="36"/>
        <v>3.5</v>
      </c>
      <c r="Q37" s="160">
        <f t="shared" si="36"/>
        <v>3.5</v>
      </c>
      <c r="R37" s="160">
        <f t="shared" si="36"/>
        <v>3.5</v>
      </c>
      <c r="S37" s="160">
        <f t="shared" si="36"/>
        <v>3.5</v>
      </c>
      <c r="T37" s="160">
        <f t="shared" si="36"/>
        <v>3.5</v>
      </c>
      <c r="U37" s="160">
        <f t="shared" si="36"/>
        <v>0</v>
      </c>
      <c r="V37" s="99">
        <f t="shared" si="5"/>
        <v>56</v>
      </c>
      <c r="W37" s="89">
        <v>0</v>
      </c>
      <c r="X37" s="89">
        <v>0</v>
      </c>
      <c r="Y37" s="34">
        <f>Y39</f>
        <v>4</v>
      </c>
      <c r="Z37" s="34">
        <f t="shared" ref="Z37:AU37" si="37">Z39</f>
        <v>4</v>
      </c>
      <c r="AA37" s="34">
        <f t="shared" si="37"/>
        <v>4</v>
      </c>
      <c r="AB37" s="160">
        <f t="shared" si="37"/>
        <v>4</v>
      </c>
      <c r="AC37" s="160">
        <f t="shared" si="37"/>
        <v>4</v>
      </c>
      <c r="AD37" s="160">
        <f t="shared" si="37"/>
        <v>4</v>
      </c>
      <c r="AE37" s="160">
        <f t="shared" si="37"/>
        <v>4</v>
      </c>
      <c r="AF37" s="160">
        <f t="shared" si="37"/>
        <v>4</v>
      </c>
      <c r="AG37" s="160">
        <f t="shared" si="37"/>
        <v>4</v>
      </c>
      <c r="AH37" s="160">
        <f t="shared" si="37"/>
        <v>4</v>
      </c>
      <c r="AI37" s="160">
        <f t="shared" si="37"/>
        <v>4</v>
      </c>
      <c r="AJ37" s="160">
        <f t="shared" si="37"/>
        <v>4</v>
      </c>
      <c r="AK37" s="160">
        <f t="shared" si="37"/>
        <v>4</v>
      </c>
      <c r="AL37" s="160">
        <f t="shared" si="37"/>
        <v>4</v>
      </c>
      <c r="AM37" s="160">
        <f t="shared" si="37"/>
        <v>4</v>
      </c>
      <c r="AN37" s="34">
        <f t="shared" si="37"/>
        <v>4</v>
      </c>
      <c r="AO37" s="160">
        <f t="shared" si="37"/>
        <v>4</v>
      </c>
      <c r="AP37" s="160">
        <f t="shared" si="37"/>
        <v>4</v>
      </c>
      <c r="AQ37" s="160">
        <f t="shared" si="37"/>
        <v>4</v>
      </c>
      <c r="AR37" s="160">
        <f t="shared" si="37"/>
        <v>4</v>
      </c>
      <c r="AS37" s="34">
        <f t="shared" si="37"/>
        <v>4</v>
      </c>
      <c r="AT37" s="160">
        <f t="shared" si="37"/>
        <v>0</v>
      </c>
      <c r="AU37" s="160">
        <f t="shared" si="37"/>
        <v>0</v>
      </c>
      <c r="AV37" s="89">
        <v>0</v>
      </c>
      <c r="AW37" s="201">
        <f t="shared" si="6"/>
        <v>84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8">
        <f t="shared" si="11"/>
        <v>140</v>
      </c>
    </row>
    <row r="38" spans="1:59" x14ac:dyDescent="0.25">
      <c r="B38" s="350" t="s">
        <v>147</v>
      </c>
      <c r="C38" s="298" t="s">
        <v>193</v>
      </c>
      <c r="D38" s="51" t="s">
        <v>58</v>
      </c>
      <c r="E38" s="53">
        <v>7</v>
      </c>
      <c r="F38" s="164">
        <v>7</v>
      </c>
      <c r="G38" s="164">
        <v>7</v>
      </c>
      <c r="H38" s="164">
        <v>7</v>
      </c>
      <c r="I38" s="164">
        <v>7</v>
      </c>
      <c r="J38" s="164">
        <v>7</v>
      </c>
      <c r="K38" s="164">
        <v>7</v>
      </c>
      <c r="L38" s="164">
        <v>7</v>
      </c>
      <c r="M38" s="164">
        <v>7</v>
      </c>
      <c r="N38" s="164">
        <v>7</v>
      </c>
      <c r="O38" s="164">
        <v>7</v>
      </c>
      <c r="P38" s="164">
        <v>7</v>
      </c>
      <c r="Q38" s="164">
        <v>7</v>
      </c>
      <c r="R38" s="164">
        <v>7</v>
      </c>
      <c r="S38" s="164">
        <v>7</v>
      </c>
      <c r="T38" s="164">
        <v>7</v>
      </c>
      <c r="U38" s="103">
        <v>0</v>
      </c>
      <c r="V38" s="251">
        <f t="shared" si="5"/>
        <v>112</v>
      </c>
      <c r="W38" s="27">
        <v>0</v>
      </c>
      <c r="X38" s="27">
        <v>0</v>
      </c>
      <c r="Y38" s="270">
        <v>8</v>
      </c>
      <c r="Z38" s="270">
        <v>8</v>
      </c>
      <c r="AA38" s="270">
        <v>8</v>
      </c>
      <c r="AB38" s="55">
        <v>8</v>
      </c>
      <c r="AC38" s="55">
        <v>8</v>
      </c>
      <c r="AD38" s="55">
        <v>8</v>
      </c>
      <c r="AE38" s="55">
        <v>8</v>
      </c>
      <c r="AF38" s="55">
        <v>8</v>
      </c>
      <c r="AG38" s="55">
        <v>8</v>
      </c>
      <c r="AH38" s="55">
        <v>8</v>
      </c>
      <c r="AI38" s="55">
        <v>8</v>
      </c>
      <c r="AJ38" s="55">
        <v>8</v>
      </c>
      <c r="AK38" s="55">
        <v>8</v>
      </c>
      <c r="AL38" s="55">
        <v>8</v>
      </c>
      <c r="AM38" s="55">
        <v>8</v>
      </c>
      <c r="AN38" s="270">
        <v>8</v>
      </c>
      <c r="AO38" s="55">
        <v>8</v>
      </c>
      <c r="AP38" s="55">
        <v>8</v>
      </c>
      <c r="AQ38" s="55">
        <v>8</v>
      </c>
      <c r="AR38" s="55">
        <v>8</v>
      </c>
      <c r="AS38" s="270">
        <v>8</v>
      </c>
      <c r="AT38" s="46">
        <v>0</v>
      </c>
      <c r="AU38" s="46">
        <v>0</v>
      </c>
      <c r="AV38" s="16">
        <v>0</v>
      </c>
      <c r="AW38" s="201">
        <f t="shared" si="6"/>
        <v>168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52">
        <f t="shared" si="11"/>
        <v>280</v>
      </c>
    </row>
    <row r="39" spans="1:59" x14ac:dyDescent="0.25">
      <c r="B39" s="351"/>
      <c r="C39" s="299"/>
      <c r="D39" s="51" t="s">
        <v>59</v>
      </c>
      <c r="E39" s="51">
        <f>E38/2</f>
        <v>3.5</v>
      </c>
      <c r="F39" s="244">
        <f t="shared" ref="F39:T39" si="38">F38/2</f>
        <v>3.5</v>
      </c>
      <c r="G39" s="244">
        <f t="shared" si="38"/>
        <v>3.5</v>
      </c>
      <c r="H39" s="244">
        <f t="shared" si="38"/>
        <v>3.5</v>
      </c>
      <c r="I39" s="244">
        <f t="shared" si="38"/>
        <v>3.5</v>
      </c>
      <c r="J39" s="244">
        <f t="shared" si="38"/>
        <v>3.5</v>
      </c>
      <c r="K39" s="244">
        <f t="shared" si="38"/>
        <v>3.5</v>
      </c>
      <c r="L39" s="244">
        <f t="shared" si="38"/>
        <v>3.5</v>
      </c>
      <c r="M39" s="244">
        <f t="shared" si="38"/>
        <v>3.5</v>
      </c>
      <c r="N39" s="244">
        <f t="shared" si="38"/>
        <v>3.5</v>
      </c>
      <c r="O39" s="244">
        <f t="shared" si="38"/>
        <v>3.5</v>
      </c>
      <c r="P39" s="244">
        <f t="shared" si="38"/>
        <v>3.5</v>
      </c>
      <c r="Q39" s="244">
        <f t="shared" si="38"/>
        <v>3.5</v>
      </c>
      <c r="R39" s="244">
        <f t="shared" si="38"/>
        <v>3.5</v>
      </c>
      <c r="S39" s="244">
        <f t="shared" si="38"/>
        <v>3.5</v>
      </c>
      <c r="T39" s="244">
        <f t="shared" si="38"/>
        <v>3.5</v>
      </c>
      <c r="U39" s="104">
        <v>0</v>
      </c>
      <c r="V39" s="251">
        <f t="shared" si="5"/>
        <v>56</v>
      </c>
      <c r="W39" s="27">
        <v>0</v>
      </c>
      <c r="X39" s="27">
        <v>0</v>
      </c>
      <c r="Y39" s="271">
        <f>Y38/2</f>
        <v>4</v>
      </c>
      <c r="Z39" s="271">
        <f t="shared" ref="Z39" si="39">Z38/2</f>
        <v>4</v>
      </c>
      <c r="AA39" s="271">
        <f t="shared" ref="AA39" si="40">AA38/2</f>
        <v>4</v>
      </c>
      <c r="AB39" s="131">
        <f t="shared" ref="AB39" si="41">AB38/2</f>
        <v>4</v>
      </c>
      <c r="AC39" s="131">
        <f t="shared" ref="AC39" si="42">AC38/2</f>
        <v>4</v>
      </c>
      <c r="AD39" s="131">
        <f t="shared" ref="AD39" si="43">AD38/2</f>
        <v>4</v>
      </c>
      <c r="AE39" s="131">
        <f t="shared" ref="AE39" si="44">AE38/2</f>
        <v>4</v>
      </c>
      <c r="AF39" s="131">
        <f t="shared" ref="AF39" si="45">AF38/2</f>
        <v>4</v>
      </c>
      <c r="AG39" s="131">
        <f t="shared" ref="AG39" si="46">AG38/2</f>
        <v>4</v>
      </c>
      <c r="AH39" s="131">
        <f t="shared" ref="AH39" si="47">AH38/2</f>
        <v>4</v>
      </c>
      <c r="AI39" s="131">
        <f t="shared" ref="AI39" si="48">AI38/2</f>
        <v>4</v>
      </c>
      <c r="AJ39" s="131">
        <f t="shared" ref="AJ39" si="49">AJ38/2</f>
        <v>4</v>
      </c>
      <c r="AK39" s="131">
        <f t="shared" ref="AK39" si="50">AK38/2</f>
        <v>4</v>
      </c>
      <c r="AL39" s="131">
        <f t="shared" ref="AL39" si="51">AL38/2</f>
        <v>4</v>
      </c>
      <c r="AM39" s="131">
        <f t="shared" ref="AM39" si="52">AM38/2</f>
        <v>4</v>
      </c>
      <c r="AN39" s="271">
        <f t="shared" ref="AN39" si="53">AN38/2</f>
        <v>4</v>
      </c>
      <c r="AO39" s="131">
        <f t="shared" ref="AO39" si="54">AO38/2</f>
        <v>4</v>
      </c>
      <c r="AP39" s="131">
        <f t="shared" ref="AP39" si="55">AP38/2</f>
        <v>4</v>
      </c>
      <c r="AQ39" s="131">
        <f t="shared" ref="AQ39" si="56">AQ38/2</f>
        <v>4</v>
      </c>
      <c r="AR39" s="131">
        <f t="shared" ref="AR39" si="57">AR38/2</f>
        <v>4</v>
      </c>
      <c r="AS39" s="271">
        <f t="shared" ref="AS39" si="58">AS38/2</f>
        <v>4</v>
      </c>
      <c r="AT39" s="46">
        <v>0</v>
      </c>
      <c r="AU39" s="46">
        <v>0</v>
      </c>
      <c r="AV39" s="17">
        <v>0</v>
      </c>
      <c r="AW39" s="201">
        <f t="shared" si="6"/>
        <v>84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52">
        <f t="shared" si="11"/>
        <v>140</v>
      </c>
    </row>
    <row r="40" spans="1:59" s="1" customFormat="1" x14ac:dyDescent="0.25">
      <c r="A40"/>
      <c r="B40" s="155" t="s">
        <v>94</v>
      </c>
      <c r="C40" s="157" t="s">
        <v>95</v>
      </c>
      <c r="D40" s="126" t="s">
        <v>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103">
        <v>0</v>
      </c>
      <c r="V40" s="130">
        <f t="shared" si="5"/>
        <v>0</v>
      </c>
      <c r="W40" s="27">
        <v>0</v>
      </c>
      <c r="X40" s="27">
        <v>0</v>
      </c>
      <c r="Y40" s="270">
        <v>0</v>
      </c>
      <c r="Z40" s="270">
        <v>0</v>
      </c>
      <c r="AA40" s="270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260">
        <v>0</v>
      </c>
      <c r="AL40" s="260">
        <v>0</v>
      </c>
      <c r="AM40" s="260">
        <v>0</v>
      </c>
      <c r="AN40" s="35">
        <v>0</v>
      </c>
      <c r="AO40" s="260">
        <v>0</v>
      </c>
      <c r="AP40" s="260">
        <v>0</v>
      </c>
      <c r="AQ40" s="260">
        <v>0</v>
      </c>
      <c r="AR40" s="260">
        <v>0</v>
      </c>
      <c r="AS40" s="35">
        <v>0</v>
      </c>
      <c r="AT40" s="46">
        <v>0</v>
      </c>
      <c r="AU40" s="46">
        <v>0</v>
      </c>
      <c r="AV40" s="17">
        <v>0</v>
      </c>
      <c r="AW40" s="201">
        <f t="shared" si="6"/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129">
        <f t="shared" si="11"/>
        <v>0</v>
      </c>
    </row>
    <row r="41" spans="1:59" ht="15" customHeight="1" x14ac:dyDescent="0.25">
      <c r="B41" s="347" t="s">
        <v>96</v>
      </c>
      <c r="C41" s="319" t="s">
        <v>194</v>
      </c>
      <c r="D41" s="52" t="s">
        <v>58</v>
      </c>
      <c r="E41" s="52">
        <f>E43</f>
        <v>8</v>
      </c>
      <c r="F41" s="83">
        <f t="shared" ref="F41:U41" si="59">F43</f>
        <v>8</v>
      </c>
      <c r="G41" s="83">
        <f t="shared" si="59"/>
        <v>8</v>
      </c>
      <c r="H41" s="83">
        <f t="shared" si="59"/>
        <v>8</v>
      </c>
      <c r="I41" s="83">
        <f t="shared" si="59"/>
        <v>8</v>
      </c>
      <c r="J41" s="83">
        <f t="shared" si="59"/>
        <v>8</v>
      </c>
      <c r="K41" s="83">
        <f t="shared" si="59"/>
        <v>8</v>
      </c>
      <c r="L41" s="83">
        <f t="shared" si="59"/>
        <v>8</v>
      </c>
      <c r="M41" s="83">
        <f t="shared" si="59"/>
        <v>8</v>
      </c>
      <c r="N41" s="83">
        <f t="shared" si="59"/>
        <v>8</v>
      </c>
      <c r="O41" s="83">
        <f t="shared" si="59"/>
        <v>8</v>
      </c>
      <c r="P41" s="83">
        <f t="shared" si="59"/>
        <v>8</v>
      </c>
      <c r="Q41" s="83">
        <f t="shared" si="59"/>
        <v>8</v>
      </c>
      <c r="R41" s="83">
        <f t="shared" si="59"/>
        <v>8</v>
      </c>
      <c r="S41" s="129">
        <f t="shared" si="59"/>
        <v>8</v>
      </c>
      <c r="T41" s="129">
        <f t="shared" si="59"/>
        <v>8</v>
      </c>
      <c r="U41" s="163">
        <f t="shared" si="59"/>
        <v>0</v>
      </c>
      <c r="V41" s="99">
        <f t="shared" si="5"/>
        <v>128</v>
      </c>
      <c r="W41" s="52">
        <v>0</v>
      </c>
      <c r="X41" s="52">
        <v>0</v>
      </c>
      <c r="Y41" s="15">
        <f t="shared" ref="Y41:AV41" si="60">Y43+Y45+Y46</f>
        <v>8</v>
      </c>
      <c r="Z41" s="15">
        <f t="shared" si="60"/>
        <v>8</v>
      </c>
      <c r="AA41" s="15">
        <f t="shared" si="60"/>
        <v>8</v>
      </c>
      <c r="AB41" s="163">
        <f t="shared" si="60"/>
        <v>8</v>
      </c>
      <c r="AC41" s="163">
        <f t="shared" si="60"/>
        <v>8</v>
      </c>
      <c r="AD41" s="163">
        <f t="shared" si="60"/>
        <v>8</v>
      </c>
      <c r="AE41" s="163">
        <f t="shared" si="60"/>
        <v>8</v>
      </c>
      <c r="AF41" s="163">
        <f t="shared" si="60"/>
        <v>8</v>
      </c>
      <c r="AG41" s="163">
        <f t="shared" si="60"/>
        <v>8</v>
      </c>
      <c r="AH41" s="163">
        <f t="shared" si="60"/>
        <v>8</v>
      </c>
      <c r="AI41" s="163">
        <f t="shared" si="60"/>
        <v>8</v>
      </c>
      <c r="AJ41" s="163">
        <f t="shared" si="60"/>
        <v>8</v>
      </c>
      <c r="AK41" s="163">
        <f t="shared" si="60"/>
        <v>8</v>
      </c>
      <c r="AL41" s="163">
        <f t="shared" si="60"/>
        <v>8</v>
      </c>
      <c r="AM41" s="163">
        <f t="shared" si="60"/>
        <v>8</v>
      </c>
      <c r="AN41" s="15">
        <f t="shared" si="60"/>
        <v>8</v>
      </c>
      <c r="AO41" s="163">
        <f t="shared" si="60"/>
        <v>8</v>
      </c>
      <c r="AP41" s="163">
        <f t="shared" si="60"/>
        <v>8</v>
      </c>
      <c r="AQ41" s="163">
        <f t="shared" si="60"/>
        <v>8</v>
      </c>
      <c r="AR41" s="163">
        <f t="shared" si="60"/>
        <v>8</v>
      </c>
      <c r="AS41" s="15">
        <f t="shared" si="60"/>
        <v>8</v>
      </c>
      <c r="AT41" s="163">
        <f t="shared" si="60"/>
        <v>0</v>
      </c>
      <c r="AU41" s="163">
        <f t="shared" si="60"/>
        <v>0</v>
      </c>
      <c r="AV41" s="163">
        <f t="shared" si="60"/>
        <v>0</v>
      </c>
      <c r="AW41" s="201">
        <f t="shared" si="6"/>
        <v>168</v>
      </c>
      <c r="AX41" s="52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0</v>
      </c>
      <c r="BD41" s="83">
        <v>0</v>
      </c>
      <c r="BE41" s="83">
        <v>0</v>
      </c>
      <c r="BF41" s="83">
        <v>0</v>
      </c>
      <c r="BG41" s="52">
        <f t="shared" si="11"/>
        <v>296</v>
      </c>
    </row>
    <row r="42" spans="1:59" x14ac:dyDescent="0.25">
      <c r="B42" s="348"/>
      <c r="C42" s="320"/>
      <c r="D42" s="52" t="s">
        <v>59</v>
      </c>
      <c r="E42" s="52">
        <f>E44</f>
        <v>4</v>
      </c>
      <c r="F42" s="83">
        <f t="shared" ref="F42:U42" si="61">F44</f>
        <v>4</v>
      </c>
      <c r="G42" s="83">
        <f t="shared" si="61"/>
        <v>4</v>
      </c>
      <c r="H42" s="83">
        <f t="shared" si="61"/>
        <v>4</v>
      </c>
      <c r="I42" s="83">
        <f t="shared" si="61"/>
        <v>4</v>
      </c>
      <c r="J42" s="83">
        <f t="shared" si="61"/>
        <v>4</v>
      </c>
      <c r="K42" s="83">
        <f t="shared" si="61"/>
        <v>4</v>
      </c>
      <c r="L42" s="83">
        <f t="shared" si="61"/>
        <v>4</v>
      </c>
      <c r="M42" s="83">
        <f t="shared" si="61"/>
        <v>4</v>
      </c>
      <c r="N42" s="83">
        <f t="shared" si="61"/>
        <v>4</v>
      </c>
      <c r="O42" s="83">
        <f t="shared" si="61"/>
        <v>4</v>
      </c>
      <c r="P42" s="83">
        <f t="shared" si="61"/>
        <v>4</v>
      </c>
      <c r="Q42" s="83">
        <f t="shared" si="61"/>
        <v>4</v>
      </c>
      <c r="R42" s="83">
        <f t="shared" si="61"/>
        <v>4</v>
      </c>
      <c r="S42" s="129">
        <f t="shared" si="61"/>
        <v>4</v>
      </c>
      <c r="T42" s="129">
        <f t="shared" si="61"/>
        <v>4</v>
      </c>
      <c r="U42" s="163">
        <f t="shared" si="61"/>
        <v>0</v>
      </c>
      <c r="V42" s="99">
        <f t="shared" si="5"/>
        <v>64</v>
      </c>
      <c r="W42" s="52">
        <v>0</v>
      </c>
      <c r="X42" s="52">
        <v>0</v>
      </c>
      <c r="Y42" s="273">
        <f>Y44</f>
        <v>4</v>
      </c>
      <c r="Z42" s="273">
        <f t="shared" ref="Z42:AU42" si="62">Z44</f>
        <v>4</v>
      </c>
      <c r="AA42" s="273">
        <f t="shared" si="62"/>
        <v>4</v>
      </c>
      <c r="AB42" s="184">
        <f t="shared" si="62"/>
        <v>4</v>
      </c>
      <c r="AC42" s="184">
        <f t="shared" si="62"/>
        <v>4</v>
      </c>
      <c r="AD42" s="184">
        <f t="shared" si="62"/>
        <v>4</v>
      </c>
      <c r="AE42" s="184">
        <f t="shared" si="62"/>
        <v>4</v>
      </c>
      <c r="AF42" s="184">
        <f t="shared" si="62"/>
        <v>4</v>
      </c>
      <c r="AG42" s="184">
        <f t="shared" si="62"/>
        <v>4</v>
      </c>
      <c r="AH42" s="184">
        <f t="shared" si="62"/>
        <v>4</v>
      </c>
      <c r="AI42" s="184">
        <f t="shared" si="62"/>
        <v>4</v>
      </c>
      <c r="AJ42" s="184">
        <f t="shared" si="62"/>
        <v>4</v>
      </c>
      <c r="AK42" s="184">
        <f t="shared" si="62"/>
        <v>4</v>
      </c>
      <c r="AL42" s="184">
        <f t="shared" si="62"/>
        <v>4</v>
      </c>
      <c r="AM42" s="107">
        <f t="shared" si="62"/>
        <v>4</v>
      </c>
      <c r="AN42" s="276">
        <f t="shared" si="62"/>
        <v>4</v>
      </c>
      <c r="AO42" s="107">
        <f t="shared" si="62"/>
        <v>4</v>
      </c>
      <c r="AP42" s="107">
        <f t="shared" si="62"/>
        <v>4</v>
      </c>
      <c r="AQ42" s="107">
        <f t="shared" si="62"/>
        <v>4</v>
      </c>
      <c r="AR42" s="107">
        <f t="shared" si="62"/>
        <v>4</v>
      </c>
      <c r="AS42" s="276">
        <f t="shared" si="62"/>
        <v>4</v>
      </c>
      <c r="AT42" s="107">
        <f t="shared" si="62"/>
        <v>0</v>
      </c>
      <c r="AU42" s="107">
        <f t="shared" si="62"/>
        <v>0</v>
      </c>
      <c r="AV42" s="52">
        <v>0</v>
      </c>
      <c r="AW42" s="201">
        <f t="shared" si="6"/>
        <v>84</v>
      </c>
      <c r="AX42" s="83">
        <v>0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0</v>
      </c>
      <c r="BE42" s="83">
        <v>0</v>
      </c>
      <c r="BF42" s="83">
        <v>0</v>
      </c>
      <c r="BG42" s="52">
        <f t="shared" si="11"/>
        <v>148</v>
      </c>
    </row>
    <row r="43" spans="1:59" x14ac:dyDescent="0.25">
      <c r="B43" s="350" t="s">
        <v>97</v>
      </c>
      <c r="C43" s="298" t="s">
        <v>195</v>
      </c>
      <c r="D43" s="51" t="s">
        <v>58</v>
      </c>
      <c r="E43" s="53">
        <v>8</v>
      </c>
      <c r="F43" s="164">
        <v>8</v>
      </c>
      <c r="G43" s="164">
        <v>8</v>
      </c>
      <c r="H43" s="164">
        <v>8</v>
      </c>
      <c r="I43" s="164">
        <v>8</v>
      </c>
      <c r="J43" s="164">
        <v>8</v>
      </c>
      <c r="K43" s="164">
        <v>8</v>
      </c>
      <c r="L43" s="164">
        <v>8</v>
      </c>
      <c r="M43" s="164">
        <v>8</v>
      </c>
      <c r="N43" s="164">
        <v>8</v>
      </c>
      <c r="O43" s="164">
        <v>8</v>
      </c>
      <c r="P43" s="164">
        <v>8</v>
      </c>
      <c r="Q43" s="164">
        <v>8</v>
      </c>
      <c r="R43" s="164">
        <v>8</v>
      </c>
      <c r="S43" s="164">
        <v>8</v>
      </c>
      <c r="T43" s="164">
        <v>8</v>
      </c>
      <c r="U43" s="103">
        <v>0</v>
      </c>
      <c r="V43" s="99">
        <f t="shared" si="5"/>
        <v>128</v>
      </c>
      <c r="W43" s="27">
        <v>0</v>
      </c>
      <c r="X43" s="27">
        <v>0</v>
      </c>
      <c r="Y43" s="270">
        <v>8</v>
      </c>
      <c r="Z43" s="270">
        <v>8</v>
      </c>
      <c r="AA43" s="270">
        <v>8</v>
      </c>
      <c r="AB43" s="55">
        <v>8</v>
      </c>
      <c r="AC43" s="55">
        <v>8</v>
      </c>
      <c r="AD43" s="55">
        <v>8</v>
      </c>
      <c r="AE43" s="55">
        <v>8</v>
      </c>
      <c r="AF43" s="55">
        <v>8</v>
      </c>
      <c r="AG43" s="55">
        <v>8</v>
      </c>
      <c r="AH43" s="55">
        <v>8</v>
      </c>
      <c r="AI43" s="55">
        <v>8</v>
      </c>
      <c r="AJ43" s="55">
        <v>8</v>
      </c>
      <c r="AK43" s="55">
        <v>8</v>
      </c>
      <c r="AL43" s="55">
        <v>8</v>
      </c>
      <c r="AM43" s="55">
        <v>8</v>
      </c>
      <c r="AN43" s="270">
        <v>8</v>
      </c>
      <c r="AO43" s="55">
        <v>8</v>
      </c>
      <c r="AP43" s="55">
        <v>8</v>
      </c>
      <c r="AQ43" s="55">
        <v>8</v>
      </c>
      <c r="AR43" s="55">
        <v>8</v>
      </c>
      <c r="AS43" s="270">
        <v>8</v>
      </c>
      <c r="AT43" s="46">
        <v>0</v>
      </c>
      <c r="AU43" s="46">
        <v>0</v>
      </c>
      <c r="AV43" s="48">
        <v>0</v>
      </c>
      <c r="AW43" s="201">
        <f t="shared" si="6"/>
        <v>168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52">
        <f t="shared" si="11"/>
        <v>296</v>
      </c>
    </row>
    <row r="44" spans="1:59" x14ac:dyDescent="0.25">
      <c r="B44" s="351"/>
      <c r="C44" s="299"/>
      <c r="D44" s="51" t="s">
        <v>59</v>
      </c>
      <c r="E44" s="51">
        <v>4</v>
      </c>
      <c r="F44" s="161">
        <v>4</v>
      </c>
      <c r="G44" s="161">
        <v>4</v>
      </c>
      <c r="H44" s="161">
        <v>4</v>
      </c>
      <c r="I44" s="161">
        <v>4</v>
      </c>
      <c r="J44" s="161">
        <v>4</v>
      </c>
      <c r="K44" s="161">
        <v>4</v>
      </c>
      <c r="L44" s="161">
        <v>4</v>
      </c>
      <c r="M44" s="161">
        <v>4</v>
      </c>
      <c r="N44" s="161">
        <v>4</v>
      </c>
      <c r="O44" s="161">
        <v>4</v>
      </c>
      <c r="P44" s="161">
        <v>4</v>
      </c>
      <c r="Q44" s="161">
        <v>4</v>
      </c>
      <c r="R44" s="161">
        <v>4</v>
      </c>
      <c r="S44" s="161">
        <v>4</v>
      </c>
      <c r="T44" s="161">
        <v>4</v>
      </c>
      <c r="U44" s="104">
        <v>0</v>
      </c>
      <c r="V44" s="99">
        <f t="shared" si="5"/>
        <v>64</v>
      </c>
      <c r="W44" s="27">
        <v>0</v>
      </c>
      <c r="X44" s="27">
        <v>0</v>
      </c>
      <c r="Y44" s="271">
        <f>Y43/2</f>
        <v>4</v>
      </c>
      <c r="Z44" s="271">
        <f t="shared" ref="Z44" si="63">Z43/2</f>
        <v>4</v>
      </c>
      <c r="AA44" s="271">
        <f t="shared" ref="AA44" si="64">AA43/2</f>
        <v>4</v>
      </c>
      <c r="AB44" s="131">
        <f t="shared" ref="AB44" si="65">AB43/2</f>
        <v>4</v>
      </c>
      <c r="AC44" s="131">
        <f t="shared" ref="AC44" si="66">AC43/2</f>
        <v>4</v>
      </c>
      <c r="AD44" s="131">
        <f t="shared" ref="AD44" si="67">AD43/2</f>
        <v>4</v>
      </c>
      <c r="AE44" s="131">
        <f t="shared" ref="AE44" si="68">AE43/2</f>
        <v>4</v>
      </c>
      <c r="AF44" s="131">
        <f t="shared" ref="AF44" si="69">AF43/2</f>
        <v>4</v>
      </c>
      <c r="AG44" s="131">
        <f t="shared" ref="AG44" si="70">AG43/2</f>
        <v>4</v>
      </c>
      <c r="AH44" s="131">
        <f t="shared" ref="AH44" si="71">AH43/2</f>
        <v>4</v>
      </c>
      <c r="AI44" s="131">
        <f t="shared" ref="AI44" si="72">AI43/2</f>
        <v>4</v>
      </c>
      <c r="AJ44" s="131">
        <f t="shared" ref="AJ44" si="73">AJ43/2</f>
        <v>4</v>
      </c>
      <c r="AK44" s="131">
        <f t="shared" ref="AK44" si="74">AK43/2</f>
        <v>4</v>
      </c>
      <c r="AL44" s="131">
        <f t="shared" ref="AL44" si="75">AL43/2</f>
        <v>4</v>
      </c>
      <c r="AM44" s="131">
        <f t="shared" ref="AM44" si="76">AM43/2</f>
        <v>4</v>
      </c>
      <c r="AN44" s="271">
        <f t="shared" ref="AN44" si="77">AN43/2</f>
        <v>4</v>
      </c>
      <c r="AO44" s="131">
        <f t="shared" ref="AO44" si="78">AO43/2</f>
        <v>4</v>
      </c>
      <c r="AP44" s="131">
        <f t="shared" ref="AP44" si="79">AP43/2</f>
        <v>4</v>
      </c>
      <c r="AQ44" s="131">
        <f t="shared" ref="AQ44" si="80">AQ43/2</f>
        <v>4</v>
      </c>
      <c r="AR44" s="131">
        <f t="shared" ref="AR44" si="81">AR43/2</f>
        <v>4</v>
      </c>
      <c r="AS44" s="271">
        <f t="shared" ref="AS44" si="82">AS43/2</f>
        <v>4</v>
      </c>
      <c r="AT44" s="46">
        <v>0</v>
      </c>
      <c r="AU44" s="46">
        <v>0</v>
      </c>
      <c r="AV44" s="33">
        <v>0</v>
      </c>
      <c r="AW44" s="201">
        <f t="shared" si="6"/>
        <v>84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52">
        <f t="shared" si="11"/>
        <v>148</v>
      </c>
    </row>
    <row r="45" spans="1:59" s="1" customFormat="1" x14ac:dyDescent="0.25">
      <c r="A45"/>
      <c r="B45" s="151" t="s">
        <v>175</v>
      </c>
      <c r="C45" s="170" t="s">
        <v>95</v>
      </c>
      <c r="D45" s="151" t="s">
        <v>58</v>
      </c>
      <c r="E45" s="15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04">
        <v>0</v>
      </c>
      <c r="V45" s="166">
        <f t="shared" si="5"/>
        <v>0</v>
      </c>
      <c r="W45" s="27">
        <v>0</v>
      </c>
      <c r="X45" s="27">
        <v>0</v>
      </c>
      <c r="Y45" s="274">
        <v>0</v>
      </c>
      <c r="Z45" s="274">
        <v>0</v>
      </c>
      <c r="AA45" s="274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260">
        <v>0</v>
      </c>
      <c r="AL45" s="260">
        <v>0</v>
      </c>
      <c r="AM45" s="260">
        <v>0</v>
      </c>
      <c r="AN45" s="35">
        <v>0</v>
      </c>
      <c r="AO45" s="260">
        <v>0</v>
      </c>
      <c r="AP45" s="260">
        <v>0</v>
      </c>
      <c r="AQ45" s="260">
        <v>0</v>
      </c>
      <c r="AR45" s="260">
        <v>0</v>
      </c>
      <c r="AS45" s="35">
        <v>0</v>
      </c>
      <c r="AT45" s="46">
        <v>0</v>
      </c>
      <c r="AU45" s="46">
        <v>0</v>
      </c>
      <c r="AV45" s="33">
        <v>0</v>
      </c>
      <c r="AW45" s="201">
        <f t="shared" si="6"/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163">
        <f t="shared" si="11"/>
        <v>0</v>
      </c>
    </row>
    <row r="46" spans="1:59" s="1" customFormat="1" x14ac:dyDescent="0.25">
      <c r="A46"/>
      <c r="B46" s="156" t="s">
        <v>204</v>
      </c>
      <c r="C46" s="150" t="s">
        <v>102</v>
      </c>
      <c r="D46" s="151" t="s">
        <v>58</v>
      </c>
      <c r="E46" s="15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04">
        <v>0</v>
      </c>
      <c r="V46" s="166">
        <f t="shared" si="5"/>
        <v>0</v>
      </c>
      <c r="W46" s="27">
        <v>0</v>
      </c>
      <c r="X46" s="27">
        <v>0</v>
      </c>
      <c r="Y46" s="274">
        <v>0</v>
      </c>
      <c r="Z46" s="274">
        <v>0</v>
      </c>
      <c r="AA46" s="274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260">
        <v>0</v>
      </c>
      <c r="AL46" s="260">
        <v>0</v>
      </c>
      <c r="AM46" s="260">
        <v>0</v>
      </c>
      <c r="AN46" s="35">
        <v>0</v>
      </c>
      <c r="AO46" s="260">
        <v>0</v>
      </c>
      <c r="AP46" s="260">
        <v>0</v>
      </c>
      <c r="AQ46" s="260">
        <v>0</v>
      </c>
      <c r="AR46" s="260">
        <v>0</v>
      </c>
      <c r="AS46" s="35">
        <v>0</v>
      </c>
      <c r="AT46" s="46">
        <v>0</v>
      </c>
      <c r="AU46" s="46">
        <v>0</v>
      </c>
      <c r="AV46" s="33">
        <v>0</v>
      </c>
      <c r="AW46" s="201">
        <f t="shared" si="6"/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163">
        <f t="shared" si="11"/>
        <v>0</v>
      </c>
    </row>
    <row r="47" spans="1:59" s="1" customFormat="1" ht="15" customHeight="1" x14ac:dyDescent="0.25">
      <c r="A47"/>
      <c r="B47" s="347" t="s">
        <v>206</v>
      </c>
      <c r="C47" s="319" t="s">
        <v>207</v>
      </c>
      <c r="D47" s="246" t="s">
        <v>58</v>
      </c>
      <c r="E47" s="245">
        <f t="shared" ref="E47:U47" si="83">E49+E51</f>
        <v>2</v>
      </c>
      <c r="F47" s="245">
        <f t="shared" si="83"/>
        <v>2</v>
      </c>
      <c r="G47" s="245">
        <f t="shared" si="83"/>
        <v>2</v>
      </c>
      <c r="H47" s="245">
        <f t="shared" si="83"/>
        <v>2</v>
      </c>
      <c r="I47" s="245">
        <f t="shared" si="83"/>
        <v>2</v>
      </c>
      <c r="J47" s="245">
        <f t="shared" si="83"/>
        <v>2</v>
      </c>
      <c r="K47" s="245">
        <f t="shared" si="83"/>
        <v>2</v>
      </c>
      <c r="L47" s="245">
        <f t="shared" si="83"/>
        <v>2</v>
      </c>
      <c r="M47" s="245">
        <f t="shared" si="83"/>
        <v>2</v>
      </c>
      <c r="N47" s="245">
        <f t="shared" si="83"/>
        <v>2</v>
      </c>
      <c r="O47" s="245">
        <f t="shared" si="83"/>
        <v>2</v>
      </c>
      <c r="P47" s="245">
        <f t="shared" si="83"/>
        <v>2</v>
      </c>
      <c r="Q47" s="245">
        <f t="shared" si="83"/>
        <v>2</v>
      </c>
      <c r="R47" s="245">
        <f t="shared" si="83"/>
        <v>2</v>
      </c>
      <c r="S47" s="245">
        <f t="shared" si="83"/>
        <v>2</v>
      </c>
      <c r="T47" s="245">
        <f t="shared" si="83"/>
        <v>2</v>
      </c>
      <c r="U47" s="201">
        <f t="shared" si="83"/>
        <v>0</v>
      </c>
      <c r="V47" s="256">
        <f t="shared" ref="V47:V52" si="84">SUM(E47:U47)</f>
        <v>32</v>
      </c>
      <c r="W47" s="246">
        <v>0</v>
      </c>
      <c r="X47" s="246">
        <v>0</v>
      </c>
      <c r="Y47" s="102">
        <f t="shared" ref="Y47:AS47" si="85">Y49+Y52</f>
        <v>2</v>
      </c>
      <c r="Z47" s="102">
        <f t="shared" si="85"/>
        <v>2</v>
      </c>
      <c r="AA47" s="102">
        <f t="shared" si="85"/>
        <v>2</v>
      </c>
      <c r="AB47" s="264">
        <f t="shared" si="85"/>
        <v>2</v>
      </c>
      <c r="AC47" s="264">
        <f t="shared" si="85"/>
        <v>2</v>
      </c>
      <c r="AD47" s="264">
        <f t="shared" si="85"/>
        <v>2</v>
      </c>
      <c r="AE47" s="264">
        <f t="shared" si="85"/>
        <v>2</v>
      </c>
      <c r="AF47" s="264">
        <f t="shared" si="85"/>
        <v>2</v>
      </c>
      <c r="AG47" s="264">
        <f t="shared" si="85"/>
        <v>2</v>
      </c>
      <c r="AH47" s="264">
        <f t="shared" si="85"/>
        <v>2</v>
      </c>
      <c r="AI47" s="264">
        <f t="shared" si="85"/>
        <v>2</v>
      </c>
      <c r="AJ47" s="264">
        <f t="shared" si="85"/>
        <v>2</v>
      </c>
      <c r="AK47" s="264">
        <f t="shared" si="85"/>
        <v>2</v>
      </c>
      <c r="AL47" s="264">
        <f t="shared" si="85"/>
        <v>2</v>
      </c>
      <c r="AM47" s="264">
        <f t="shared" si="85"/>
        <v>2</v>
      </c>
      <c r="AN47" s="102">
        <f t="shared" si="85"/>
        <v>2</v>
      </c>
      <c r="AO47" s="264">
        <f t="shared" si="85"/>
        <v>2</v>
      </c>
      <c r="AP47" s="264">
        <f t="shared" si="85"/>
        <v>2</v>
      </c>
      <c r="AQ47" s="264">
        <f t="shared" si="85"/>
        <v>2</v>
      </c>
      <c r="AR47" s="264">
        <f t="shared" si="85"/>
        <v>2</v>
      </c>
      <c r="AS47" s="102">
        <f t="shared" si="85"/>
        <v>2</v>
      </c>
      <c r="AT47" s="246">
        <f>AT52</f>
        <v>36</v>
      </c>
      <c r="AU47" s="246">
        <f>AU52</f>
        <v>36</v>
      </c>
      <c r="AV47" s="246">
        <v>0</v>
      </c>
      <c r="AW47" s="201">
        <f>SUM(W47:AV47)</f>
        <v>114</v>
      </c>
      <c r="AX47" s="246">
        <v>0</v>
      </c>
      <c r="AY47" s="246">
        <v>0</v>
      </c>
      <c r="AZ47" s="246">
        <v>0</v>
      </c>
      <c r="BA47" s="246">
        <v>0</v>
      </c>
      <c r="BB47" s="246">
        <v>0</v>
      </c>
      <c r="BC47" s="246">
        <v>0</v>
      </c>
      <c r="BD47" s="246">
        <v>0</v>
      </c>
      <c r="BE47" s="246">
        <v>0</v>
      </c>
      <c r="BF47" s="246">
        <v>0</v>
      </c>
      <c r="BG47" s="201">
        <f t="shared" si="11"/>
        <v>146</v>
      </c>
    </row>
    <row r="48" spans="1:59" s="1" customFormat="1" ht="15" customHeight="1" x14ac:dyDescent="0.25">
      <c r="A48"/>
      <c r="B48" s="348"/>
      <c r="C48" s="320"/>
      <c r="D48" s="246" t="s">
        <v>59</v>
      </c>
      <c r="E48" s="245">
        <f>E50</f>
        <v>1</v>
      </c>
      <c r="F48" s="245">
        <f t="shared" ref="F48:U48" si="86">F50</f>
        <v>1</v>
      </c>
      <c r="G48" s="245">
        <f t="shared" si="86"/>
        <v>1</v>
      </c>
      <c r="H48" s="245">
        <f t="shared" si="86"/>
        <v>1</v>
      </c>
      <c r="I48" s="245">
        <f t="shared" si="86"/>
        <v>1</v>
      </c>
      <c r="J48" s="245">
        <f t="shared" si="86"/>
        <v>1</v>
      </c>
      <c r="K48" s="245">
        <f t="shared" si="86"/>
        <v>1</v>
      </c>
      <c r="L48" s="245">
        <f t="shared" si="86"/>
        <v>1</v>
      </c>
      <c r="M48" s="245">
        <f t="shared" si="86"/>
        <v>1</v>
      </c>
      <c r="N48" s="245">
        <f t="shared" si="86"/>
        <v>1</v>
      </c>
      <c r="O48" s="245">
        <f t="shared" si="86"/>
        <v>1</v>
      </c>
      <c r="P48" s="245">
        <f t="shared" si="86"/>
        <v>1</v>
      </c>
      <c r="Q48" s="245">
        <f t="shared" si="86"/>
        <v>1</v>
      </c>
      <c r="R48" s="245">
        <f t="shared" si="86"/>
        <v>1</v>
      </c>
      <c r="S48" s="245">
        <f t="shared" si="86"/>
        <v>1</v>
      </c>
      <c r="T48" s="245">
        <f t="shared" si="86"/>
        <v>1</v>
      </c>
      <c r="U48" s="201">
        <f t="shared" si="86"/>
        <v>0</v>
      </c>
      <c r="V48" s="256">
        <f t="shared" si="84"/>
        <v>16</v>
      </c>
      <c r="W48" s="246">
        <v>0</v>
      </c>
      <c r="X48" s="246">
        <v>0</v>
      </c>
      <c r="Y48" s="102">
        <f>Y50</f>
        <v>1</v>
      </c>
      <c r="Z48" s="102">
        <f t="shared" ref="Z48:AS48" si="87">Z50</f>
        <v>1</v>
      </c>
      <c r="AA48" s="102">
        <f t="shared" si="87"/>
        <v>1</v>
      </c>
      <c r="AB48" s="264">
        <f t="shared" si="87"/>
        <v>1</v>
      </c>
      <c r="AC48" s="264">
        <f t="shared" si="87"/>
        <v>1</v>
      </c>
      <c r="AD48" s="264">
        <f t="shared" si="87"/>
        <v>1</v>
      </c>
      <c r="AE48" s="264">
        <f t="shared" si="87"/>
        <v>1</v>
      </c>
      <c r="AF48" s="264">
        <f t="shared" si="87"/>
        <v>1</v>
      </c>
      <c r="AG48" s="264">
        <f t="shared" si="87"/>
        <v>1</v>
      </c>
      <c r="AH48" s="264">
        <f t="shared" si="87"/>
        <v>1</v>
      </c>
      <c r="AI48" s="264">
        <f t="shared" si="87"/>
        <v>1</v>
      </c>
      <c r="AJ48" s="264">
        <f t="shared" si="87"/>
        <v>1</v>
      </c>
      <c r="AK48" s="264">
        <f t="shared" si="87"/>
        <v>1</v>
      </c>
      <c r="AL48" s="264">
        <f t="shared" si="87"/>
        <v>1</v>
      </c>
      <c r="AM48" s="264">
        <f t="shared" si="87"/>
        <v>1</v>
      </c>
      <c r="AN48" s="102">
        <f t="shared" si="87"/>
        <v>1</v>
      </c>
      <c r="AO48" s="264">
        <f t="shared" si="87"/>
        <v>1</v>
      </c>
      <c r="AP48" s="264">
        <f t="shared" si="87"/>
        <v>1</v>
      </c>
      <c r="AQ48" s="264">
        <f t="shared" si="87"/>
        <v>1</v>
      </c>
      <c r="AR48" s="264">
        <f t="shared" si="87"/>
        <v>1</v>
      </c>
      <c r="AS48" s="102">
        <f t="shared" si="87"/>
        <v>1</v>
      </c>
      <c r="AT48" s="246">
        <v>0</v>
      </c>
      <c r="AU48" s="246">
        <v>0</v>
      </c>
      <c r="AV48" s="246">
        <v>0</v>
      </c>
      <c r="AW48" s="201">
        <f t="shared" si="6"/>
        <v>21</v>
      </c>
      <c r="AX48" s="246">
        <v>0</v>
      </c>
      <c r="AY48" s="246">
        <v>0</v>
      </c>
      <c r="AZ48" s="246">
        <v>0</v>
      </c>
      <c r="BA48" s="246">
        <v>0</v>
      </c>
      <c r="BB48" s="246">
        <v>0</v>
      </c>
      <c r="BC48" s="246">
        <v>0</v>
      </c>
      <c r="BD48" s="246">
        <v>0</v>
      </c>
      <c r="BE48" s="246">
        <v>0</v>
      </c>
      <c r="BF48" s="246">
        <v>0</v>
      </c>
      <c r="BG48" s="201">
        <f t="shared" si="11"/>
        <v>37</v>
      </c>
    </row>
    <row r="49" spans="1:59" s="1" customFormat="1" ht="15" customHeight="1" x14ac:dyDescent="0.25">
      <c r="A49"/>
      <c r="B49" s="350" t="s">
        <v>208</v>
      </c>
      <c r="C49" s="298" t="s">
        <v>209</v>
      </c>
      <c r="D49" s="244" t="s">
        <v>58</v>
      </c>
      <c r="E49" s="249">
        <v>2</v>
      </c>
      <c r="F49" s="249">
        <v>2</v>
      </c>
      <c r="G49" s="249">
        <v>2</v>
      </c>
      <c r="H49" s="249">
        <v>2</v>
      </c>
      <c r="I49" s="249">
        <v>2</v>
      </c>
      <c r="J49" s="249">
        <v>2</v>
      </c>
      <c r="K49" s="249">
        <v>2</v>
      </c>
      <c r="L49" s="249">
        <v>2</v>
      </c>
      <c r="M49" s="249">
        <v>2</v>
      </c>
      <c r="N49" s="249">
        <v>2</v>
      </c>
      <c r="O49" s="249">
        <v>2</v>
      </c>
      <c r="P49" s="249">
        <v>2</v>
      </c>
      <c r="Q49" s="249">
        <v>2</v>
      </c>
      <c r="R49" s="249">
        <v>2</v>
      </c>
      <c r="S49" s="249">
        <v>2</v>
      </c>
      <c r="T49" s="249">
        <v>2</v>
      </c>
      <c r="U49" s="104">
        <v>0</v>
      </c>
      <c r="V49" s="256">
        <f t="shared" si="84"/>
        <v>32</v>
      </c>
      <c r="W49" s="27">
        <v>0</v>
      </c>
      <c r="X49" s="27">
        <v>0</v>
      </c>
      <c r="Y49" s="270">
        <v>2</v>
      </c>
      <c r="Z49" s="270">
        <v>2</v>
      </c>
      <c r="AA49" s="270">
        <v>2</v>
      </c>
      <c r="AB49" s="55">
        <v>2</v>
      </c>
      <c r="AC49" s="55">
        <v>2</v>
      </c>
      <c r="AD49" s="55">
        <v>2</v>
      </c>
      <c r="AE49" s="55">
        <v>2</v>
      </c>
      <c r="AF49" s="55">
        <v>2</v>
      </c>
      <c r="AG49" s="55">
        <v>2</v>
      </c>
      <c r="AH49" s="55">
        <v>2</v>
      </c>
      <c r="AI49" s="55">
        <v>2</v>
      </c>
      <c r="AJ49" s="55">
        <v>2</v>
      </c>
      <c r="AK49" s="55">
        <v>2</v>
      </c>
      <c r="AL49" s="55">
        <v>2</v>
      </c>
      <c r="AM49" s="55">
        <v>2</v>
      </c>
      <c r="AN49" s="270">
        <v>2</v>
      </c>
      <c r="AO49" s="55">
        <v>2</v>
      </c>
      <c r="AP49" s="55">
        <v>2</v>
      </c>
      <c r="AQ49" s="55">
        <v>2</v>
      </c>
      <c r="AR49" s="55">
        <v>2</v>
      </c>
      <c r="AS49" s="270">
        <v>2</v>
      </c>
      <c r="AT49" s="46">
        <v>0</v>
      </c>
      <c r="AU49" s="46">
        <v>0</v>
      </c>
      <c r="AV49" s="48">
        <v>0</v>
      </c>
      <c r="AW49" s="201">
        <f t="shared" si="6"/>
        <v>42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01">
        <f t="shared" si="11"/>
        <v>74</v>
      </c>
    </row>
    <row r="50" spans="1:59" s="1" customFormat="1" ht="15" customHeight="1" x14ac:dyDescent="0.25">
      <c r="A50"/>
      <c r="B50" s="351"/>
      <c r="C50" s="299"/>
      <c r="D50" s="244" t="s">
        <v>59</v>
      </c>
      <c r="E50" s="244">
        <f>E49/2</f>
        <v>1</v>
      </c>
      <c r="F50" s="244">
        <f t="shared" ref="F50:T50" si="88">F49/2</f>
        <v>1</v>
      </c>
      <c r="G50" s="244">
        <f t="shared" si="88"/>
        <v>1</v>
      </c>
      <c r="H50" s="244">
        <f t="shared" si="88"/>
        <v>1</v>
      </c>
      <c r="I50" s="244">
        <f t="shared" si="88"/>
        <v>1</v>
      </c>
      <c r="J50" s="244">
        <f t="shared" si="88"/>
        <v>1</v>
      </c>
      <c r="K50" s="244">
        <f t="shared" si="88"/>
        <v>1</v>
      </c>
      <c r="L50" s="244">
        <f t="shared" si="88"/>
        <v>1</v>
      </c>
      <c r="M50" s="244">
        <f t="shared" si="88"/>
        <v>1</v>
      </c>
      <c r="N50" s="244">
        <f t="shared" si="88"/>
        <v>1</v>
      </c>
      <c r="O50" s="244">
        <f t="shared" si="88"/>
        <v>1</v>
      </c>
      <c r="P50" s="244">
        <f t="shared" si="88"/>
        <v>1</v>
      </c>
      <c r="Q50" s="244">
        <f t="shared" si="88"/>
        <v>1</v>
      </c>
      <c r="R50" s="244">
        <f t="shared" si="88"/>
        <v>1</v>
      </c>
      <c r="S50" s="244">
        <f t="shared" si="88"/>
        <v>1</v>
      </c>
      <c r="T50" s="244">
        <f t="shared" si="88"/>
        <v>1</v>
      </c>
      <c r="U50" s="104">
        <v>0</v>
      </c>
      <c r="V50" s="251">
        <f t="shared" si="84"/>
        <v>16</v>
      </c>
      <c r="W50" s="27">
        <v>0</v>
      </c>
      <c r="X50" s="27">
        <v>0</v>
      </c>
      <c r="Y50" s="271">
        <f>Y49/2</f>
        <v>1</v>
      </c>
      <c r="Z50" s="271">
        <f t="shared" ref="Z50:AS50" si="89">Z49/2</f>
        <v>1</v>
      </c>
      <c r="AA50" s="271">
        <f t="shared" si="89"/>
        <v>1</v>
      </c>
      <c r="AB50" s="131">
        <f t="shared" si="89"/>
        <v>1</v>
      </c>
      <c r="AC50" s="131">
        <f t="shared" si="89"/>
        <v>1</v>
      </c>
      <c r="AD50" s="131">
        <f t="shared" si="89"/>
        <v>1</v>
      </c>
      <c r="AE50" s="131">
        <f t="shared" si="89"/>
        <v>1</v>
      </c>
      <c r="AF50" s="131">
        <f t="shared" si="89"/>
        <v>1</v>
      </c>
      <c r="AG50" s="131">
        <f t="shared" si="89"/>
        <v>1</v>
      </c>
      <c r="AH50" s="131">
        <f t="shared" si="89"/>
        <v>1</v>
      </c>
      <c r="AI50" s="131">
        <f t="shared" si="89"/>
        <v>1</v>
      </c>
      <c r="AJ50" s="131">
        <f t="shared" si="89"/>
        <v>1</v>
      </c>
      <c r="AK50" s="131">
        <f t="shared" si="89"/>
        <v>1</v>
      </c>
      <c r="AL50" s="131">
        <f t="shared" si="89"/>
        <v>1</v>
      </c>
      <c r="AM50" s="131">
        <f t="shared" si="89"/>
        <v>1</v>
      </c>
      <c r="AN50" s="271">
        <f t="shared" si="89"/>
        <v>1</v>
      </c>
      <c r="AO50" s="131">
        <f t="shared" si="89"/>
        <v>1</v>
      </c>
      <c r="AP50" s="131">
        <f t="shared" si="89"/>
        <v>1</v>
      </c>
      <c r="AQ50" s="131">
        <f t="shared" si="89"/>
        <v>1</v>
      </c>
      <c r="AR50" s="131">
        <f t="shared" si="89"/>
        <v>1</v>
      </c>
      <c r="AS50" s="271">
        <f t="shared" si="89"/>
        <v>1</v>
      </c>
      <c r="AT50" s="46">
        <v>0</v>
      </c>
      <c r="AU50" s="46">
        <v>0</v>
      </c>
      <c r="AV50" s="33">
        <v>0</v>
      </c>
      <c r="AW50" s="201">
        <f t="shared" si="6"/>
        <v>21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01">
        <f t="shared" si="11"/>
        <v>37</v>
      </c>
    </row>
    <row r="51" spans="1:59" s="1" customFormat="1" x14ac:dyDescent="0.25">
      <c r="A51"/>
      <c r="B51" s="250" t="s">
        <v>210</v>
      </c>
      <c r="C51" s="254" t="s">
        <v>95</v>
      </c>
      <c r="D51" s="244" t="s">
        <v>58</v>
      </c>
      <c r="E51" s="249">
        <v>0</v>
      </c>
      <c r="F51" s="249">
        <v>0</v>
      </c>
      <c r="G51" s="249">
        <v>0</v>
      </c>
      <c r="H51" s="249">
        <v>0</v>
      </c>
      <c r="I51" s="249">
        <v>0</v>
      </c>
      <c r="J51" s="249">
        <v>0</v>
      </c>
      <c r="K51" s="249">
        <v>0</v>
      </c>
      <c r="L51" s="249">
        <v>0</v>
      </c>
      <c r="M51" s="249">
        <v>0</v>
      </c>
      <c r="N51" s="249">
        <v>0</v>
      </c>
      <c r="O51" s="249">
        <v>0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104">
        <v>0</v>
      </c>
      <c r="V51" s="251">
        <v>0</v>
      </c>
      <c r="W51" s="27">
        <v>0</v>
      </c>
      <c r="X51" s="27">
        <v>0</v>
      </c>
      <c r="Y51" s="270">
        <v>0</v>
      </c>
      <c r="Z51" s="270">
        <v>0</v>
      </c>
      <c r="AA51" s="270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106">
        <v>0</v>
      </c>
      <c r="AI51" s="106">
        <v>0</v>
      </c>
      <c r="AJ51" s="106">
        <v>0</v>
      </c>
      <c r="AK51" s="260">
        <v>0</v>
      </c>
      <c r="AL51" s="260">
        <v>0</v>
      </c>
      <c r="AM51" s="260">
        <v>0</v>
      </c>
      <c r="AN51" s="35">
        <v>0</v>
      </c>
      <c r="AO51" s="260">
        <v>0</v>
      </c>
      <c r="AP51" s="260">
        <v>0</v>
      </c>
      <c r="AQ51" s="260">
        <v>0</v>
      </c>
      <c r="AR51" s="260">
        <v>0</v>
      </c>
      <c r="AS51" s="35">
        <v>0</v>
      </c>
      <c r="AT51" s="46">
        <v>0</v>
      </c>
      <c r="AU51" s="46">
        <v>0</v>
      </c>
      <c r="AV51" s="33">
        <v>0</v>
      </c>
      <c r="AW51" s="201">
        <f t="shared" si="6"/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01">
        <f t="shared" si="11"/>
        <v>0</v>
      </c>
    </row>
    <row r="52" spans="1:59" s="1" customFormat="1" ht="15" customHeight="1" x14ac:dyDescent="0.25">
      <c r="A52"/>
      <c r="B52" s="244" t="s">
        <v>211</v>
      </c>
      <c r="C52" s="254" t="s">
        <v>102</v>
      </c>
      <c r="D52" s="244" t="s">
        <v>58</v>
      </c>
      <c r="E52" s="249">
        <v>0</v>
      </c>
      <c r="F52" s="249">
        <v>0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49">
        <v>0</v>
      </c>
      <c r="O52" s="249">
        <v>0</v>
      </c>
      <c r="P52" s="249">
        <v>0</v>
      </c>
      <c r="Q52" s="249">
        <v>0</v>
      </c>
      <c r="R52" s="249">
        <v>0</v>
      </c>
      <c r="S52" s="249">
        <v>0</v>
      </c>
      <c r="T52" s="249">
        <v>0</v>
      </c>
      <c r="U52" s="104">
        <v>0</v>
      </c>
      <c r="V52" s="251">
        <f t="shared" si="84"/>
        <v>0</v>
      </c>
      <c r="W52" s="27">
        <v>0</v>
      </c>
      <c r="X52" s="27">
        <v>0</v>
      </c>
      <c r="Y52" s="270">
        <v>0</v>
      </c>
      <c r="Z52" s="270">
        <v>0</v>
      </c>
      <c r="AA52" s="270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106">
        <v>0</v>
      </c>
      <c r="AI52" s="106">
        <v>0</v>
      </c>
      <c r="AJ52" s="106">
        <v>0</v>
      </c>
      <c r="AK52" s="260">
        <v>0</v>
      </c>
      <c r="AL52" s="260">
        <v>0</v>
      </c>
      <c r="AM52" s="260">
        <v>0</v>
      </c>
      <c r="AN52" s="35">
        <v>0</v>
      </c>
      <c r="AO52" s="260">
        <v>0</v>
      </c>
      <c r="AP52" s="260">
        <v>0</v>
      </c>
      <c r="AQ52" s="260">
        <v>0</v>
      </c>
      <c r="AR52" s="260">
        <v>0</v>
      </c>
      <c r="AS52" s="35">
        <v>0</v>
      </c>
      <c r="AT52" s="46">
        <v>36</v>
      </c>
      <c r="AU52" s="46">
        <v>36</v>
      </c>
      <c r="AV52" s="33">
        <v>0</v>
      </c>
      <c r="AW52" s="201">
        <f t="shared" si="6"/>
        <v>72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01">
        <f t="shared" si="11"/>
        <v>72</v>
      </c>
    </row>
    <row r="53" spans="1:59" x14ac:dyDescent="0.25">
      <c r="B53" s="361" t="s">
        <v>60</v>
      </c>
      <c r="C53" s="362"/>
      <c r="D53" s="363"/>
      <c r="E53" s="201">
        <f t="shared" ref="E53:U53" si="90">E7+E19+E15</f>
        <v>36</v>
      </c>
      <c r="F53" s="201">
        <f t="shared" si="90"/>
        <v>36</v>
      </c>
      <c r="G53" s="201">
        <f t="shared" si="90"/>
        <v>36</v>
      </c>
      <c r="H53" s="201">
        <f t="shared" si="90"/>
        <v>36</v>
      </c>
      <c r="I53" s="201">
        <f t="shared" si="90"/>
        <v>36</v>
      </c>
      <c r="J53" s="201">
        <f t="shared" si="90"/>
        <v>36</v>
      </c>
      <c r="K53" s="201">
        <f t="shared" si="90"/>
        <v>36</v>
      </c>
      <c r="L53" s="201">
        <f t="shared" si="90"/>
        <v>36</v>
      </c>
      <c r="M53" s="201">
        <f t="shared" si="90"/>
        <v>36</v>
      </c>
      <c r="N53" s="201">
        <f t="shared" si="90"/>
        <v>36</v>
      </c>
      <c r="O53" s="201">
        <f t="shared" si="90"/>
        <v>36</v>
      </c>
      <c r="P53" s="201">
        <f t="shared" si="90"/>
        <v>36</v>
      </c>
      <c r="Q53" s="201">
        <f t="shared" si="90"/>
        <v>36</v>
      </c>
      <c r="R53" s="201">
        <f t="shared" si="90"/>
        <v>36</v>
      </c>
      <c r="S53" s="201">
        <f t="shared" si="90"/>
        <v>36</v>
      </c>
      <c r="T53" s="201">
        <f t="shared" si="90"/>
        <v>36</v>
      </c>
      <c r="U53" s="201">
        <f t="shared" si="90"/>
        <v>0</v>
      </c>
      <c r="V53" s="251">
        <f t="shared" si="5"/>
        <v>576</v>
      </c>
      <c r="W53" s="201">
        <v>0</v>
      </c>
      <c r="X53" s="201">
        <v>0</v>
      </c>
      <c r="Y53" s="15">
        <f t="shared" ref="Y53:AS53" si="91">Y7+Y19</f>
        <v>36</v>
      </c>
      <c r="Z53" s="15">
        <f t="shared" si="91"/>
        <v>36</v>
      </c>
      <c r="AA53" s="15">
        <f t="shared" si="91"/>
        <v>36</v>
      </c>
      <c r="AB53" s="201">
        <f t="shared" si="91"/>
        <v>36</v>
      </c>
      <c r="AC53" s="201">
        <f t="shared" si="91"/>
        <v>36</v>
      </c>
      <c r="AD53" s="201">
        <f t="shared" si="91"/>
        <v>36</v>
      </c>
      <c r="AE53" s="201">
        <f t="shared" si="91"/>
        <v>36</v>
      </c>
      <c r="AF53" s="201">
        <f t="shared" si="91"/>
        <v>36</v>
      </c>
      <c r="AG53" s="201">
        <f t="shared" si="91"/>
        <v>36</v>
      </c>
      <c r="AH53" s="201">
        <f t="shared" si="91"/>
        <v>36</v>
      </c>
      <c r="AI53" s="201">
        <f t="shared" si="91"/>
        <v>36</v>
      </c>
      <c r="AJ53" s="201">
        <f t="shared" si="91"/>
        <v>36</v>
      </c>
      <c r="AK53" s="201">
        <f t="shared" si="91"/>
        <v>36</v>
      </c>
      <c r="AL53" s="201">
        <f t="shared" si="91"/>
        <v>36</v>
      </c>
      <c r="AM53" s="201">
        <f t="shared" si="91"/>
        <v>36</v>
      </c>
      <c r="AN53" s="15">
        <f t="shared" si="91"/>
        <v>36</v>
      </c>
      <c r="AO53" s="201">
        <f t="shared" si="91"/>
        <v>36</v>
      </c>
      <c r="AP53" s="201">
        <f t="shared" si="91"/>
        <v>36</v>
      </c>
      <c r="AQ53" s="201">
        <f t="shared" si="91"/>
        <v>36</v>
      </c>
      <c r="AR53" s="201">
        <f t="shared" si="91"/>
        <v>36</v>
      </c>
      <c r="AS53" s="15">
        <f t="shared" si="91"/>
        <v>36</v>
      </c>
      <c r="AT53" s="201">
        <v>36</v>
      </c>
      <c r="AU53" s="201">
        <v>36</v>
      </c>
      <c r="AV53" s="201">
        <f>AV7+AV19</f>
        <v>0</v>
      </c>
      <c r="AW53" s="201">
        <f>SUM(W53:AV53)</f>
        <v>828</v>
      </c>
      <c r="AX53" s="201">
        <v>0</v>
      </c>
      <c r="AY53" s="201">
        <v>0</v>
      </c>
      <c r="AZ53" s="201">
        <v>0</v>
      </c>
      <c r="BA53" s="201">
        <v>0</v>
      </c>
      <c r="BB53" s="201">
        <v>0</v>
      </c>
      <c r="BC53" s="201">
        <v>0</v>
      </c>
      <c r="BD53" s="201">
        <v>0</v>
      </c>
      <c r="BE53" s="201">
        <v>0</v>
      </c>
      <c r="BF53" s="201">
        <v>0</v>
      </c>
      <c r="BG53" s="201">
        <f>V53+AW53</f>
        <v>1404</v>
      </c>
    </row>
    <row r="54" spans="1:59" x14ac:dyDescent="0.25">
      <c r="B54" s="361" t="s">
        <v>61</v>
      </c>
      <c r="C54" s="362"/>
      <c r="D54" s="363"/>
      <c r="E54" s="140">
        <f t="shared" ref="E54:T54" si="92">E8+E20+E16</f>
        <v>18</v>
      </c>
      <c r="F54" s="140">
        <f t="shared" si="92"/>
        <v>18</v>
      </c>
      <c r="G54" s="140">
        <f t="shared" si="92"/>
        <v>18</v>
      </c>
      <c r="H54" s="140">
        <f t="shared" si="92"/>
        <v>18</v>
      </c>
      <c r="I54" s="140">
        <f t="shared" si="92"/>
        <v>18</v>
      </c>
      <c r="J54" s="140">
        <f t="shared" si="92"/>
        <v>18</v>
      </c>
      <c r="K54" s="140">
        <f t="shared" si="92"/>
        <v>18</v>
      </c>
      <c r="L54" s="140">
        <f t="shared" si="92"/>
        <v>18</v>
      </c>
      <c r="M54" s="140">
        <f t="shared" si="92"/>
        <v>18</v>
      </c>
      <c r="N54" s="140">
        <f t="shared" si="92"/>
        <v>18</v>
      </c>
      <c r="O54" s="140">
        <f t="shared" si="92"/>
        <v>18</v>
      </c>
      <c r="P54" s="140">
        <f t="shared" si="92"/>
        <v>18</v>
      </c>
      <c r="Q54" s="140">
        <f t="shared" si="92"/>
        <v>18</v>
      </c>
      <c r="R54" s="140">
        <f t="shared" si="92"/>
        <v>18</v>
      </c>
      <c r="S54" s="140">
        <f t="shared" si="92"/>
        <v>18</v>
      </c>
      <c r="T54" s="140">
        <f t="shared" si="92"/>
        <v>18</v>
      </c>
      <c r="U54" s="23">
        <f>U8+U20</f>
        <v>0</v>
      </c>
      <c r="V54" s="251">
        <f t="shared" si="5"/>
        <v>288</v>
      </c>
      <c r="W54" s="201">
        <v>0</v>
      </c>
      <c r="X54" s="201">
        <v>0</v>
      </c>
      <c r="Y54" s="140">
        <f t="shared" ref="Y54:AS54" si="93">Y8+Y20</f>
        <v>18</v>
      </c>
      <c r="Z54" s="140">
        <f t="shared" si="93"/>
        <v>18</v>
      </c>
      <c r="AA54" s="140">
        <f t="shared" si="93"/>
        <v>18</v>
      </c>
      <c r="AB54" s="140">
        <f t="shared" si="93"/>
        <v>18</v>
      </c>
      <c r="AC54" s="140">
        <f t="shared" si="93"/>
        <v>18</v>
      </c>
      <c r="AD54" s="140">
        <f t="shared" si="93"/>
        <v>18</v>
      </c>
      <c r="AE54" s="140">
        <f t="shared" si="93"/>
        <v>18</v>
      </c>
      <c r="AF54" s="140">
        <f t="shared" si="93"/>
        <v>18</v>
      </c>
      <c r="AG54" s="140">
        <f t="shared" si="93"/>
        <v>18</v>
      </c>
      <c r="AH54" s="140">
        <f t="shared" si="93"/>
        <v>18</v>
      </c>
      <c r="AI54" s="140">
        <f t="shared" si="93"/>
        <v>18</v>
      </c>
      <c r="AJ54" s="140">
        <f t="shared" si="93"/>
        <v>18</v>
      </c>
      <c r="AK54" s="140">
        <f t="shared" si="93"/>
        <v>18</v>
      </c>
      <c r="AL54" s="140">
        <f t="shared" si="93"/>
        <v>18</v>
      </c>
      <c r="AM54" s="140">
        <f t="shared" si="93"/>
        <v>18</v>
      </c>
      <c r="AN54" s="140">
        <f t="shared" si="93"/>
        <v>18</v>
      </c>
      <c r="AO54" s="140">
        <f t="shared" si="93"/>
        <v>18</v>
      </c>
      <c r="AP54" s="140">
        <f t="shared" si="93"/>
        <v>18</v>
      </c>
      <c r="AQ54" s="140">
        <f t="shared" si="93"/>
        <v>18</v>
      </c>
      <c r="AR54" s="140">
        <f t="shared" si="93"/>
        <v>18</v>
      </c>
      <c r="AS54" s="140">
        <f t="shared" si="93"/>
        <v>18</v>
      </c>
      <c r="AT54" s="23">
        <f>AT8+AT20</f>
        <v>0</v>
      </c>
      <c r="AU54" s="23">
        <f>AU8+AU20</f>
        <v>0</v>
      </c>
      <c r="AV54" s="23">
        <f>AV8+AV20</f>
        <v>0</v>
      </c>
      <c r="AW54" s="201">
        <f t="shared" si="6"/>
        <v>378</v>
      </c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01">
        <v>0</v>
      </c>
      <c r="BG54" s="201">
        <f t="shared" ref="BG54:BG55" si="94">V54+AW54</f>
        <v>666</v>
      </c>
    </row>
    <row r="55" spans="1:59" x14ac:dyDescent="0.25">
      <c r="B55" s="361" t="s">
        <v>62</v>
      </c>
      <c r="C55" s="362"/>
      <c r="D55" s="363"/>
      <c r="E55" s="15">
        <f>E53+E54</f>
        <v>54</v>
      </c>
      <c r="F55" s="15">
        <f t="shared" ref="F55:AV55" si="95">F53+F54</f>
        <v>54</v>
      </c>
      <c r="G55" s="15">
        <f t="shared" si="95"/>
        <v>54</v>
      </c>
      <c r="H55" s="15">
        <f t="shared" si="95"/>
        <v>54</v>
      </c>
      <c r="I55" s="15">
        <f t="shared" si="95"/>
        <v>54</v>
      </c>
      <c r="J55" s="15">
        <f t="shared" si="95"/>
        <v>54</v>
      </c>
      <c r="K55" s="15">
        <f t="shared" si="95"/>
        <v>54</v>
      </c>
      <c r="L55" s="15">
        <f t="shared" si="95"/>
        <v>54</v>
      </c>
      <c r="M55" s="15">
        <f t="shared" si="95"/>
        <v>54</v>
      </c>
      <c r="N55" s="15">
        <f t="shared" si="95"/>
        <v>54</v>
      </c>
      <c r="O55" s="15">
        <f t="shared" si="95"/>
        <v>54</v>
      </c>
      <c r="P55" s="15">
        <f t="shared" si="95"/>
        <v>54</v>
      </c>
      <c r="Q55" s="15">
        <f t="shared" si="95"/>
        <v>54</v>
      </c>
      <c r="R55" s="15">
        <f t="shared" si="95"/>
        <v>54</v>
      </c>
      <c r="S55" s="15">
        <f t="shared" si="95"/>
        <v>54</v>
      </c>
      <c r="T55" s="15">
        <f t="shared" si="95"/>
        <v>54</v>
      </c>
      <c r="U55" s="15">
        <f t="shared" si="95"/>
        <v>0</v>
      </c>
      <c r="V55" s="251">
        <f t="shared" si="5"/>
        <v>864</v>
      </c>
      <c r="W55" s="201">
        <v>0</v>
      </c>
      <c r="X55" s="201">
        <v>0</v>
      </c>
      <c r="Y55" s="15">
        <f t="shared" si="95"/>
        <v>54</v>
      </c>
      <c r="Z55" s="15">
        <f t="shared" si="95"/>
        <v>54</v>
      </c>
      <c r="AA55" s="15">
        <f t="shared" si="95"/>
        <v>54</v>
      </c>
      <c r="AB55" s="15">
        <f t="shared" si="95"/>
        <v>54</v>
      </c>
      <c r="AC55" s="15">
        <f t="shared" si="95"/>
        <v>54</v>
      </c>
      <c r="AD55" s="15">
        <f t="shared" si="95"/>
        <v>54</v>
      </c>
      <c r="AE55" s="15">
        <f t="shared" si="95"/>
        <v>54</v>
      </c>
      <c r="AF55" s="15">
        <f t="shared" si="95"/>
        <v>54</v>
      </c>
      <c r="AG55" s="15">
        <f t="shared" si="95"/>
        <v>54</v>
      </c>
      <c r="AH55" s="15">
        <f t="shared" si="95"/>
        <v>54</v>
      </c>
      <c r="AI55" s="15">
        <f t="shared" si="95"/>
        <v>54</v>
      </c>
      <c r="AJ55" s="15">
        <f t="shared" si="95"/>
        <v>54</v>
      </c>
      <c r="AK55" s="15">
        <f t="shared" si="95"/>
        <v>54</v>
      </c>
      <c r="AL55" s="15">
        <f t="shared" si="95"/>
        <v>54</v>
      </c>
      <c r="AM55" s="15">
        <f t="shared" si="95"/>
        <v>54</v>
      </c>
      <c r="AN55" s="15">
        <f t="shared" si="95"/>
        <v>54</v>
      </c>
      <c r="AO55" s="15">
        <f t="shared" si="95"/>
        <v>54</v>
      </c>
      <c r="AP55" s="15">
        <f t="shared" si="95"/>
        <v>54</v>
      </c>
      <c r="AQ55" s="15">
        <f t="shared" si="95"/>
        <v>54</v>
      </c>
      <c r="AR55" s="15">
        <f t="shared" si="95"/>
        <v>54</v>
      </c>
      <c r="AS55" s="15">
        <f t="shared" si="95"/>
        <v>54</v>
      </c>
      <c r="AT55" s="15">
        <f t="shared" si="95"/>
        <v>36</v>
      </c>
      <c r="AU55" s="15">
        <f t="shared" si="95"/>
        <v>36</v>
      </c>
      <c r="AV55" s="15">
        <f t="shared" si="95"/>
        <v>0</v>
      </c>
      <c r="AW55" s="201">
        <f t="shared" si="6"/>
        <v>1206</v>
      </c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201">
        <v>0</v>
      </c>
      <c r="BD55" s="201">
        <v>0</v>
      </c>
      <c r="BE55" s="201">
        <v>0</v>
      </c>
      <c r="BF55" s="201">
        <v>0</v>
      </c>
      <c r="BG55" s="201">
        <f t="shared" si="94"/>
        <v>2070</v>
      </c>
    </row>
    <row r="56" spans="1:59" x14ac:dyDescent="0.25">
      <c r="AW56" s="105"/>
    </row>
    <row r="57" spans="1:59" x14ac:dyDescent="0.25">
      <c r="B57" s="27"/>
      <c r="C57" s="44" t="s">
        <v>125</v>
      </c>
      <c r="AW57" s="105"/>
    </row>
    <row r="58" spans="1:59" x14ac:dyDescent="0.25">
      <c r="B58" s="40"/>
      <c r="C58" s="44" t="s">
        <v>126</v>
      </c>
    </row>
    <row r="59" spans="1:59" x14ac:dyDescent="0.25">
      <c r="B59" s="42"/>
      <c r="C59" s="44" t="s">
        <v>128</v>
      </c>
    </row>
    <row r="60" spans="1:59" x14ac:dyDescent="0.25">
      <c r="B60" s="279"/>
      <c r="C60" s="44"/>
    </row>
  </sheetData>
  <mergeCells count="77">
    <mergeCell ref="C31:C32"/>
    <mergeCell ref="B31:B32"/>
    <mergeCell ref="B36:B37"/>
    <mergeCell ref="B55:D55"/>
    <mergeCell ref="B41:B42"/>
    <mergeCell ref="C41:C42"/>
    <mergeCell ref="B43:B44"/>
    <mergeCell ref="C43:C44"/>
    <mergeCell ref="B53:D53"/>
    <mergeCell ref="B54:D54"/>
    <mergeCell ref="B38:B39"/>
    <mergeCell ref="C38:C39"/>
    <mergeCell ref="C36:C37"/>
    <mergeCell ref="B33:B34"/>
    <mergeCell ref="C33:C34"/>
    <mergeCell ref="B47:B48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B29:B30"/>
    <mergeCell ref="C29:C30"/>
    <mergeCell ref="A1:A6"/>
    <mergeCell ref="B1:B6"/>
    <mergeCell ref="C1:C6"/>
    <mergeCell ref="B15:B16"/>
    <mergeCell ref="C15:C16"/>
    <mergeCell ref="B17:B18"/>
    <mergeCell ref="C17:C18"/>
    <mergeCell ref="B27:B28"/>
    <mergeCell ref="C27:C28"/>
    <mergeCell ref="C23:C24"/>
    <mergeCell ref="B25:B26"/>
    <mergeCell ref="C25:C26"/>
    <mergeCell ref="C47:C48"/>
    <mergeCell ref="B49:B50"/>
    <mergeCell ref="C49:C50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B21:B22"/>
    <mergeCell ref="C21:C22"/>
    <mergeCell ref="B23:B24"/>
  </mergeCells>
  <pageMargins left="0.19685039370078741" right="0.70866141732283472" top="0.19685039370078741" bottom="0.19685039370078741" header="0.19685039370078741" footer="0.19685039370078741"/>
  <pageSetup paperSize="9" scale="68" orientation="landscape" verticalDpi="300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E1" zoomScale="90" zoomScaleNormal="90" zoomScaleSheetLayoutView="85" zoomScalePageLayoutView="90" workbookViewId="0">
      <selection activeCell="AI34" sqref="AI34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306" t="s">
        <v>1</v>
      </c>
      <c r="B1" s="306" t="s">
        <v>2</v>
      </c>
      <c r="C1" s="329" t="s">
        <v>3</v>
      </c>
      <c r="D1" s="330" t="s">
        <v>4</v>
      </c>
      <c r="E1" s="323" t="s">
        <v>5</v>
      </c>
      <c r="F1" s="323"/>
      <c r="G1" s="323"/>
      <c r="H1" s="323"/>
      <c r="I1" s="306" t="s">
        <v>236</v>
      </c>
      <c r="J1" s="323" t="s">
        <v>7</v>
      </c>
      <c r="K1" s="323"/>
      <c r="L1" s="323"/>
      <c r="M1" s="306" t="s">
        <v>237</v>
      </c>
      <c r="N1" s="323" t="s">
        <v>9</v>
      </c>
      <c r="O1" s="323"/>
      <c r="P1" s="323"/>
      <c r="Q1" s="323"/>
      <c r="R1" s="323" t="s">
        <v>10</v>
      </c>
      <c r="S1" s="323"/>
      <c r="T1" s="323"/>
      <c r="U1" s="323"/>
      <c r="V1" s="316" t="s">
        <v>135</v>
      </c>
      <c r="W1" s="306" t="s">
        <v>238</v>
      </c>
      <c r="X1" s="323" t="s">
        <v>12</v>
      </c>
      <c r="Y1" s="323"/>
      <c r="Z1" s="323"/>
      <c r="AA1" s="306" t="s">
        <v>239</v>
      </c>
      <c r="AB1" s="323" t="s">
        <v>14</v>
      </c>
      <c r="AC1" s="323"/>
      <c r="AD1" s="323"/>
      <c r="AE1" s="306" t="s">
        <v>240</v>
      </c>
      <c r="AF1" s="323" t="s">
        <v>16</v>
      </c>
      <c r="AG1" s="323"/>
      <c r="AH1" s="323"/>
      <c r="AI1" s="323"/>
      <c r="AJ1" s="306" t="s">
        <v>17</v>
      </c>
      <c r="AK1" s="323" t="s">
        <v>18</v>
      </c>
      <c r="AL1" s="323"/>
      <c r="AM1" s="323"/>
      <c r="AN1" s="323"/>
      <c r="AO1" s="306" t="s">
        <v>19</v>
      </c>
      <c r="AP1" s="325" t="s">
        <v>20</v>
      </c>
      <c r="AQ1" s="326"/>
      <c r="AR1" s="326"/>
      <c r="AS1" s="327"/>
      <c r="AT1" s="325" t="s">
        <v>21</v>
      </c>
      <c r="AU1" s="326"/>
      <c r="AV1" s="326"/>
      <c r="AW1" s="327"/>
      <c r="AX1" s="306" t="s">
        <v>22</v>
      </c>
      <c r="AY1" s="323" t="s">
        <v>23</v>
      </c>
      <c r="AZ1" s="323"/>
      <c r="BA1" s="323"/>
      <c r="BB1" s="328" t="s">
        <v>24</v>
      </c>
      <c r="BC1" s="323" t="s">
        <v>25</v>
      </c>
      <c r="BD1" s="323"/>
      <c r="BE1" s="323"/>
      <c r="BF1" s="323"/>
      <c r="BG1" s="324" t="s">
        <v>26</v>
      </c>
    </row>
    <row r="2" spans="1:59" s="5" customFormat="1" ht="86.25" customHeight="1" x14ac:dyDescent="0.25">
      <c r="A2" s="306"/>
      <c r="B2" s="306"/>
      <c r="C2" s="329"/>
      <c r="D2" s="330"/>
      <c r="E2" s="6" t="s">
        <v>43</v>
      </c>
      <c r="F2" s="6" t="s">
        <v>44</v>
      </c>
      <c r="G2" s="6" t="s">
        <v>45</v>
      </c>
      <c r="H2" s="6" t="s">
        <v>46</v>
      </c>
      <c r="I2" s="306"/>
      <c r="J2" s="6" t="s">
        <v>241</v>
      </c>
      <c r="K2" s="6" t="s">
        <v>242</v>
      </c>
      <c r="L2" s="6" t="s">
        <v>243</v>
      </c>
      <c r="M2" s="306"/>
      <c r="N2" s="6" t="s">
        <v>47</v>
      </c>
      <c r="O2" s="6" t="s">
        <v>48</v>
      </c>
      <c r="P2" s="6" t="s">
        <v>49</v>
      </c>
      <c r="Q2" s="6" t="s">
        <v>244</v>
      </c>
      <c r="R2" s="6" t="s">
        <v>43</v>
      </c>
      <c r="S2" s="6" t="s">
        <v>44</v>
      </c>
      <c r="T2" s="6" t="s">
        <v>45</v>
      </c>
      <c r="U2" s="6" t="s">
        <v>46</v>
      </c>
      <c r="V2" s="317"/>
      <c r="W2" s="306"/>
      <c r="X2" s="6" t="s">
        <v>31</v>
      </c>
      <c r="Y2" s="6" t="s">
        <v>32</v>
      </c>
      <c r="Z2" s="6" t="s">
        <v>33</v>
      </c>
      <c r="AA2" s="306"/>
      <c r="AB2" s="6" t="s">
        <v>34</v>
      </c>
      <c r="AC2" s="6" t="s">
        <v>35</v>
      </c>
      <c r="AD2" s="6" t="s">
        <v>36</v>
      </c>
      <c r="AE2" s="306"/>
      <c r="AF2" s="6" t="s">
        <v>43</v>
      </c>
      <c r="AG2" s="6" t="s">
        <v>44</v>
      </c>
      <c r="AH2" s="6" t="s">
        <v>45</v>
      </c>
      <c r="AI2" s="6" t="s">
        <v>46</v>
      </c>
      <c r="AJ2" s="306"/>
      <c r="AK2" s="6" t="s">
        <v>31</v>
      </c>
      <c r="AL2" s="6" t="s">
        <v>32</v>
      </c>
      <c r="AM2" s="6" t="s">
        <v>136</v>
      </c>
      <c r="AN2" s="6" t="s">
        <v>33</v>
      </c>
      <c r="AO2" s="306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306"/>
      <c r="AY2" s="6" t="s">
        <v>31</v>
      </c>
      <c r="AZ2" s="6" t="s">
        <v>32</v>
      </c>
      <c r="BA2" s="6" t="s">
        <v>33</v>
      </c>
      <c r="BB2" s="306"/>
      <c r="BC2" s="6" t="s">
        <v>34</v>
      </c>
      <c r="BD2" s="6" t="s">
        <v>35</v>
      </c>
      <c r="BE2" s="6" t="s">
        <v>36</v>
      </c>
      <c r="BF2" s="6" t="s">
        <v>51</v>
      </c>
      <c r="BG2" s="324"/>
    </row>
    <row r="3" spans="1:59" s="5" customFormat="1" x14ac:dyDescent="0.25">
      <c r="A3" s="306"/>
      <c r="B3" s="306"/>
      <c r="C3" s="329"/>
      <c r="D3" s="330"/>
      <c r="E3" s="325" t="s">
        <v>52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  <c r="R3" s="325" t="s">
        <v>53</v>
      </c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7"/>
      <c r="AT3" s="325" t="s">
        <v>53</v>
      </c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7"/>
      <c r="BG3" s="324"/>
    </row>
    <row r="4" spans="1:59" s="5" customFormat="1" x14ac:dyDescent="0.25">
      <c r="A4" s="306"/>
      <c r="B4" s="306"/>
      <c r="C4" s="329"/>
      <c r="D4" s="330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8"/>
      <c r="W4" s="7">
        <v>52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7">
        <v>8</v>
      </c>
      <c r="AF4" s="7">
        <v>9</v>
      </c>
      <c r="AG4" s="7">
        <v>10</v>
      </c>
      <c r="AH4" s="7">
        <v>11</v>
      </c>
      <c r="AI4" s="7">
        <v>12</v>
      </c>
      <c r="AJ4" s="7">
        <v>13</v>
      </c>
      <c r="AK4" s="7">
        <v>14</v>
      </c>
      <c r="AL4" s="7">
        <v>15</v>
      </c>
      <c r="AM4" s="152"/>
      <c r="AN4" s="7">
        <v>16</v>
      </c>
      <c r="AO4" s="7">
        <v>17</v>
      </c>
      <c r="AP4" s="7">
        <v>18</v>
      </c>
      <c r="AQ4" s="7">
        <v>19</v>
      </c>
      <c r="AR4" s="7">
        <v>20</v>
      </c>
      <c r="AS4" s="7">
        <v>21</v>
      </c>
      <c r="AT4" s="7">
        <v>22</v>
      </c>
      <c r="AU4" s="7">
        <v>23</v>
      </c>
      <c r="AV4" s="7">
        <v>24</v>
      </c>
      <c r="AW4" s="7">
        <v>25</v>
      </c>
      <c r="AX4" s="7">
        <v>26</v>
      </c>
      <c r="AY4" s="7">
        <v>27</v>
      </c>
      <c r="AZ4" s="7">
        <v>28</v>
      </c>
      <c r="BA4" s="7">
        <v>29</v>
      </c>
      <c r="BB4" s="7">
        <v>30</v>
      </c>
      <c r="BC4" s="7">
        <v>31</v>
      </c>
      <c r="BD4" s="7">
        <v>32</v>
      </c>
      <c r="BE4" s="7">
        <v>33</v>
      </c>
      <c r="BF4" s="7">
        <v>34</v>
      </c>
      <c r="BG4" s="324"/>
    </row>
    <row r="5" spans="1:59" s="5" customFormat="1" x14ac:dyDescent="0.25">
      <c r="A5" s="306"/>
      <c r="B5" s="306"/>
      <c r="C5" s="329"/>
      <c r="D5" s="330"/>
      <c r="E5" s="325" t="s">
        <v>54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  <c r="R5" s="325" t="s">
        <v>54</v>
      </c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 t="s">
        <v>54</v>
      </c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7"/>
      <c r="BG5" s="324"/>
    </row>
    <row r="6" spans="1:59" s="5" customFormat="1" x14ac:dyDescent="0.25">
      <c r="A6" s="306"/>
      <c r="B6" s="306"/>
      <c r="C6" s="329"/>
      <c r="D6" s="330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8"/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152"/>
      <c r="AN6" s="7">
        <v>34</v>
      </c>
      <c r="AO6" s="7">
        <v>35</v>
      </c>
      <c r="AP6" s="7">
        <v>36</v>
      </c>
      <c r="AQ6" s="7">
        <v>37</v>
      </c>
      <c r="AR6" s="7">
        <v>38</v>
      </c>
      <c r="AS6" s="7">
        <v>39</v>
      </c>
      <c r="AT6" s="7">
        <v>40</v>
      </c>
      <c r="AU6" s="7">
        <v>41</v>
      </c>
      <c r="AV6" s="7">
        <v>42</v>
      </c>
      <c r="AW6" s="7">
        <v>43</v>
      </c>
      <c r="AX6" s="7">
        <v>44</v>
      </c>
      <c r="AY6" s="7">
        <v>45</v>
      </c>
      <c r="AZ6" s="7">
        <v>46</v>
      </c>
      <c r="BA6" s="7">
        <v>47</v>
      </c>
      <c r="BB6" s="7">
        <v>48</v>
      </c>
      <c r="BC6" s="7">
        <v>49</v>
      </c>
      <c r="BD6" s="7">
        <v>50</v>
      </c>
      <c r="BE6" s="7">
        <v>51</v>
      </c>
      <c r="BF6" s="7">
        <v>52</v>
      </c>
      <c r="BG6" s="324"/>
    </row>
    <row r="7" spans="1:59" ht="15" customHeight="1" x14ac:dyDescent="0.25">
      <c r="A7" s="364" t="s">
        <v>104</v>
      </c>
      <c r="B7" s="321" t="s">
        <v>69</v>
      </c>
      <c r="C7" s="335" t="s">
        <v>70</v>
      </c>
      <c r="D7" s="177" t="s">
        <v>58</v>
      </c>
      <c r="E7" s="178">
        <f>E9+E11</f>
        <v>4</v>
      </c>
      <c r="F7" s="178">
        <f t="shared" ref="F7:U7" si="0">F9+F11</f>
        <v>4</v>
      </c>
      <c r="G7" s="178">
        <f t="shared" si="0"/>
        <v>4</v>
      </c>
      <c r="H7" s="178">
        <f t="shared" si="0"/>
        <v>4</v>
      </c>
      <c r="I7" s="178">
        <f t="shared" si="0"/>
        <v>4</v>
      </c>
      <c r="J7" s="178">
        <f t="shared" si="0"/>
        <v>4</v>
      </c>
      <c r="K7" s="178">
        <f t="shared" si="0"/>
        <v>4</v>
      </c>
      <c r="L7" s="178">
        <f t="shared" si="0"/>
        <v>0</v>
      </c>
      <c r="M7" s="178">
        <f t="shared" si="0"/>
        <v>0</v>
      </c>
      <c r="N7" s="178">
        <f t="shared" si="0"/>
        <v>0</v>
      </c>
      <c r="O7" s="178">
        <f t="shared" si="0"/>
        <v>0</v>
      </c>
      <c r="P7" s="178">
        <f t="shared" si="0"/>
        <v>0</v>
      </c>
      <c r="Q7" s="178">
        <f t="shared" si="0"/>
        <v>0</v>
      </c>
      <c r="R7" s="178">
        <f t="shared" si="0"/>
        <v>0</v>
      </c>
      <c r="S7" s="178">
        <f t="shared" si="0"/>
        <v>0</v>
      </c>
      <c r="T7" s="178">
        <f t="shared" si="0"/>
        <v>0</v>
      </c>
      <c r="U7" s="178">
        <f t="shared" si="0"/>
        <v>0</v>
      </c>
      <c r="V7" s="178">
        <f>SUM(E7:U7)</f>
        <v>28</v>
      </c>
      <c r="W7" s="178">
        <v>0</v>
      </c>
      <c r="X7" s="178">
        <v>0</v>
      </c>
      <c r="Y7" s="178">
        <f>Y9+Y11</f>
        <v>4</v>
      </c>
      <c r="Z7" s="178">
        <f t="shared" ref="Z7:AO7" si="1">Z9+Z11</f>
        <v>4</v>
      </c>
      <c r="AA7" s="178">
        <f t="shared" si="1"/>
        <v>4</v>
      </c>
      <c r="AB7" s="178">
        <f t="shared" si="1"/>
        <v>4</v>
      </c>
      <c r="AC7" s="178">
        <f t="shared" si="1"/>
        <v>4</v>
      </c>
      <c r="AD7" s="178">
        <f t="shared" si="1"/>
        <v>4</v>
      </c>
      <c r="AE7" s="178">
        <f t="shared" si="1"/>
        <v>4</v>
      </c>
      <c r="AF7" s="178">
        <f t="shared" si="1"/>
        <v>4</v>
      </c>
      <c r="AG7" s="178">
        <f t="shared" si="1"/>
        <v>4</v>
      </c>
      <c r="AH7" s="178">
        <f t="shared" si="1"/>
        <v>0</v>
      </c>
      <c r="AI7" s="178">
        <f t="shared" si="1"/>
        <v>0</v>
      </c>
      <c r="AJ7" s="178">
        <f t="shared" si="1"/>
        <v>0</v>
      </c>
      <c r="AK7" s="178">
        <f t="shared" si="1"/>
        <v>0</v>
      </c>
      <c r="AL7" s="178">
        <f t="shared" si="1"/>
        <v>0</v>
      </c>
      <c r="AM7" s="178">
        <f>SUM(W7:AL7)</f>
        <v>36</v>
      </c>
      <c r="AN7" s="177">
        <f t="shared" si="1"/>
        <v>0</v>
      </c>
      <c r="AO7" s="177">
        <f t="shared" si="1"/>
        <v>0</v>
      </c>
      <c r="AP7" s="177">
        <v>0</v>
      </c>
      <c r="AQ7" s="177">
        <v>0</v>
      </c>
      <c r="AR7" s="177">
        <v>0</v>
      </c>
      <c r="AS7" s="177">
        <v>0</v>
      </c>
      <c r="AT7" s="177">
        <v>0</v>
      </c>
      <c r="AU7" s="177">
        <v>0</v>
      </c>
      <c r="AV7" s="177">
        <v>0</v>
      </c>
      <c r="AW7" s="177">
        <v>0</v>
      </c>
      <c r="AX7" s="177">
        <v>0</v>
      </c>
      <c r="AY7" s="177">
        <v>0</v>
      </c>
      <c r="AZ7" s="177">
        <v>0</v>
      </c>
      <c r="BA7" s="177">
        <v>0</v>
      </c>
      <c r="BB7" s="177">
        <v>0</v>
      </c>
      <c r="BC7" s="177">
        <v>0</v>
      </c>
      <c r="BD7" s="177">
        <v>0</v>
      </c>
      <c r="BE7" s="177">
        <v>0</v>
      </c>
      <c r="BF7" s="177">
        <v>0</v>
      </c>
      <c r="BG7" s="178">
        <f>V7+AM7</f>
        <v>64</v>
      </c>
    </row>
    <row r="8" spans="1:59" x14ac:dyDescent="0.25">
      <c r="A8" s="365"/>
      <c r="B8" s="321"/>
      <c r="C8" s="336"/>
      <c r="D8" s="177" t="s">
        <v>59</v>
      </c>
      <c r="E8" s="180">
        <f>E12</f>
        <v>2</v>
      </c>
      <c r="F8" s="180">
        <f t="shared" ref="F8:U8" si="2">F12</f>
        <v>2</v>
      </c>
      <c r="G8" s="180">
        <f t="shared" si="2"/>
        <v>2</v>
      </c>
      <c r="H8" s="180">
        <f t="shared" si="2"/>
        <v>2</v>
      </c>
      <c r="I8" s="180">
        <f t="shared" si="2"/>
        <v>2</v>
      </c>
      <c r="J8" s="180">
        <f t="shared" si="2"/>
        <v>2</v>
      </c>
      <c r="K8" s="180">
        <f t="shared" si="2"/>
        <v>2</v>
      </c>
      <c r="L8" s="180">
        <f t="shared" si="2"/>
        <v>0</v>
      </c>
      <c r="M8" s="180">
        <f t="shared" si="2"/>
        <v>0</v>
      </c>
      <c r="N8" s="180">
        <f t="shared" si="2"/>
        <v>0</v>
      </c>
      <c r="O8" s="180">
        <f t="shared" si="2"/>
        <v>0</v>
      </c>
      <c r="P8" s="180">
        <f t="shared" si="2"/>
        <v>0</v>
      </c>
      <c r="Q8" s="180">
        <f t="shared" si="2"/>
        <v>0</v>
      </c>
      <c r="R8" s="180">
        <f t="shared" si="2"/>
        <v>0</v>
      </c>
      <c r="S8" s="180">
        <f t="shared" si="2"/>
        <v>0</v>
      </c>
      <c r="T8" s="180">
        <f t="shared" si="2"/>
        <v>0</v>
      </c>
      <c r="U8" s="180">
        <f t="shared" si="2"/>
        <v>0</v>
      </c>
      <c r="V8" s="178">
        <f>SUM(E8:U8)</f>
        <v>14</v>
      </c>
      <c r="W8" s="178">
        <v>0</v>
      </c>
      <c r="X8" s="178">
        <v>0</v>
      </c>
      <c r="Y8" s="180">
        <f>Y10+Y12</f>
        <v>2</v>
      </c>
      <c r="Z8" s="180">
        <f t="shared" ref="Z8:AO8" si="3">Z10+Z12</f>
        <v>2</v>
      </c>
      <c r="AA8" s="180">
        <f t="shared" si="3"/>
        <v>2</v>
      </c>
      <c r="AB8" s="180">
        <f t="shared" si="3"/>
        <v>2</v>
      </c>
      <c r="AC8" s="180">
        <f t="shared" si="3"/>
        <v>2</v>
      </c>
      <c r="AD8" s="180">
        <f t="shared" si="3"/>
        <v>2</v>
      </c>
      <c r="AE8" s="180">
        <f t="shared" si="3"/>
        <v>2</v>
      </c>
      <c r="AF8" s="180">
        <f t="shared" si="3"/>
        <v>2</v>
      </c>
      <c r="AG8" s="180">
        <f t="shared" si="3"/>
        <v>2</v>
      </c>
      <c r="AH8" s="180">
        <f t="shared" si="3"/>
        <v>0</v>
      </c>
      <c r="AI8" s="180">
        <f t="shared" si="3"/>
        <v>0</v>
      </c>
      <c r="AJ8" s="180">
        <f t="shared" si="3"/>
        <v>0</v>
      </c>
      <c r="AK8" s="180">
        <f t="shared" si="3"/>
        <v>0</v>
      </c>
      <c r="AL8" s="180">
        <f t="shared" si="3"/>
        <v>0</v>
      </c>
      <c r="AM8" s="178">
        <f t="shared" ref="AM8:AM46" si="4">SUM(W8:AL8)</f>
        <v>18</v>
      </c>
      <c r="AN8" s="181">
        <f t="shared" si="3"/>
        <v>0</v>
      </c>
      <c r="AO8" s="181">
        <f t="shared" si="3"/>
        <v>0</v>
      </c>
      <c r="AP8" s="177">
        <v>0</v>
      </c>
      <c r="AQ8" s="177">
        <v>0</v>
      </c>
      <c r="AR8" s="177">
        <v>0</v>
      </c>
      <c r="AS8" s="177">
        <v>0</v>
      </c>
      <c r="AT8" s="177">
        <v>0</v>
      </c>
      <c r="AU8" s="177">
        <v>0</v>
      </c>
      <c r="AV8" s="177">
        <v>0</v>
      </c>
      <c r="AW8" s="177">
        <v>0</v>
      </c>
      <c r="AX8" s="177">
        <v>0</v>
      </c>
      <c r="AY8" s="177">
        <v>0</v>
      </c>
      <c r="AZ8" s="177">
        <v>0</v>
      </c>
      <c r="BA8" s="177">
        <v>0</v>
      </c>
      <c r="BB8" s="177">
        <v>0</v>
      </c>
      <c r="BC8" s="177">
        <v>0</v>
      </c>
      <c r="BD8" s="177">
        <v>0</v>
      </c>
      <c r="BE8" s="177">
        <v>0</v>
      </c>
      <c r="BF8" s="177">
        <v>0</v>
      </c>
      <c r="BG8" s="178">
        <f t="shared" ref="BG8:BG46" si="5">V8+AM8</f>
        <v>32</v>
      </c>
    </row>
    <row r="9" spans="1:59" x14ac:dyDescent="0.25">
      <c r="A9" s="365"/>
      <c r="B9" s="315" t="s">
        <v>73</v>
      </c>
      <c r="C9" s="309" t="s">
        <v>63</v>
      </c>
      <c r="D9" s="161" t="s">
        <v>58</v>
      </c>
      <c r="E9" s="136">
        <v>2</v>
      </c>
      <c r="F9" s="261">
        <v>2</v>
      </c>
      <c r="G9" s="261">
        <v>2</v>
      </c>
      <c r="H9" s="261">
        <v>2</v>
      </c>
      <c r="I9" s="261">
        <v>2</v>
      </c>
      <c r="J9" s="261">
        <v>2</v>
      </c>
      <c r="K9" s="261">
        <v>2</v>
      </c>
      <c r="L9" s="257">
        <v>0</v>
      </c>
      <c r="M9" s="257">
        <v>0</v>
      </c>
      <c r="N9" s="257">
        <v>0</v>
      </c>
      <c r="O9" s="257">
        <v>0</v>
      </c>
      <c r="P9" s="257">
        <v>0</v>
      </c>
      <c r="Q9" s="257">
        <v>0</v>
      </c>
      <c r="R9" s="257">
        <v>0</v>
      </c>
      <c r="S9" s="257">
        <v>0</v>
      </c>
      <c r="T9" s="257">
        <v>0</v>
      </c>
      <c r="U9" s="257">
        <v>0</v>
      </c>
      <c r="V9" s="255">
        <f t="shared" ref="V9:V45" si="6">SUM(E9:U9)</f>
        <v>14</v>
      </c>
      <c r="W9" s="27">
        <v>0</v>
      </c>
      <c r="X9" s="27">
        <v>0</v>
      </c>
      <c r="Y9" s="55">
        <v>2</v>
      </c>
      <c r="Z9" s="55">
        <v>2</v>
      </c>
      <c r="AA9" s="55">
        <v>2</v>
      </c>
      <c r="AB9" s="55">
        <v>2</v>
      </c>
      <c r="AC9" s="55">
        <v>2</v>
      </c>
      <c r="AD9" s="55">
        <v>2</v>
      </c>
      <c r="AE9" s="55">
        <v>2</v>
      </c>
      <c r="AF9" s="55">
        <v>2</v>
      </c>
      <c r="AG9" s="55">
        <v>2</v>
      </c>
      <c r="AH9" s="30">
        <v>0</v>
      </c>
      <c r="AI9" s="258">
        <v>0</v>
      </c>
      <c r="AJ9" s="46">
        <v>0</v>
      </c>
      <c r="AK9" s="46">
        <v>0</v>
      </c>
      <c r="AL9" s="93">
        <v>0</v>
      </c>
      <c r="AM9" s="255">
        <f t="shared" si="4"/>
        <v>18</v>
      </c>
      <c r="AN9" s="60">
        <v>0</v>
      </c>
      <c r="AO9" s="60">
        <v>0</v>
      </c>
      <c r="AP9" s="60">
        <v>0</v>
      </c>
      <c r="AQ9" s="60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4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178">
        <f t="shared" si="5"/>
        <v>32</v>
      </c>
    </row>
    <row r="10" spans="1:59" x14ac:dyDescent="0.25">
      <c r="A10" s="365"/>
      <c r="B10" s="315"/>
      <c r="C10" s="309"/>
      <c r="D10" s="11" t="s">
        <v>59</v>
      </c>
      <c r="E10" s="134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5">
        <f t="shared" si="6"/>
        <v>0</v>
      </c>
      <c r="W10" s="27">
        <v>0</v>
      </c>
      <c r="X10" s="27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30">
        <v>0</v>
      </c>
      <c r="AI10" s="257">
        <v>0</v>
      </c>
      <c r="AJ10" s="39">
        <v>0</v>
      </c>
      <c r="AK10" s="39">
        <v>0</v>
      </c>
      <c r="AL10" s="115">
        <v>0</v>
      </c>
      <c r="AM10" s="255">
        <f t="shared" si="4"/>
        <v>0</v>
      </c>
      <c r="AN10" s="60">
        <v>0</v>
      </c>
      <c r="AO10" s="60">
        <v>0</v>
      </c>
      <c r="AP10" s="60">
        <v>0</v>
      </c>
      <c r="AQ10" s="60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4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178">
        <f t="shared" si="5"/>
        <v>0</v>
      </c>
    </row>
    <row r="11" spans="1:59" x14ac:dyDescent="0.25">
      <c r="A11" s="365"/>
      <c r="B11" s="315" t="s">
        <v>74</v>
      </c>
      <c r="C11" s="367" t="s">
        <v>75</v>
      </c>
      <c r="D11" s="11" t="s">
        <v>58</v>
      </c>
      <c r="E11" s="136">
        <v>2</v>
      </c>
      <c r="F11" s="261">
        <v>2</v>
      </c>
      <c r="G11" s="261">
        <v>2</v>
      </c>
      <c r="H11" s="261">
        <v>2</v>
      </c>
      <c r="I11" s="261">
        <v>2</v>
      </c>
      <c r="J11" s="261">
        <v>2</v>
      </c>
      <c r="K11" s="261">
        <v>2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5">
        <f t="shared" si="6"/>
        <v>14</v>
      </c>
      <c r="W11" s="27">
        <v>0</v>
      </c>
      <c r="X11" s="27">
        <v>0</v>
      </c>
      <c r="Y11" s="55">
        <v>2</v>
      </c>
      <c r="Z11" s="55">
        <v>2</v>
      </c>
      <c r="AA11" s="55">
        <v>2</v>
      </c>
      <c r="AB11" s="55">
        <v>2</v>
      </c>
      <c r="AC11" s="55">
        <v>2</v>
      </c>
      <c r="AD11" s="55">
        <v>2</v>
      </c>
      <c r="AE11" s="55">
        <v>2</v>
      </c>
      <c r="AF11" s="55">
        <v>2</v>
      </c>
      <c r="AG11" s="55">
        <v>2</v>
      </c>
      <c r="AH11" s="30">
        <v>0</v>
      </c>
      <c r="AI11" s="258">
        <v>0</v>
      </c>
      <c r="AJ11" s="46">
        <v>0</v>
      </c>
      <c r="AK11" s="46">
        <v>0</v>
      </c>
      <c r="AL11" s="93">
        <v>0</v>
      </c>
      <c r="AM11" s="255">
        <f t="shared" si="4"/>
        <v>18</v>
      </c>
      <c r="AN11" s="60">
        <v>0</v>
      </c>
      <c r="AO11" s="60">
        <v>0</v>
      </c>
      <c r="AP11" s="60">
        <v>0</v>
      </c>
      <c r="AQ11" s="60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4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178">
        <f t="shared" si="5"/>
        <v>32</v>
      </c>
    </row>
    <row r="12" spans="1:59" x14ac:dyDescent="0.25">
      <c r="A12" s="365"/>
      <c r="B12" s="315"/>
      <c r="C12" s="367"/>
      <c r="D12" s="11" t="s">
        <v>59</v>
      </c>
      <c r="E12" s="134">
        <v>2</v>
      </c>
      <c r="F12" s="263">
        <v>2</v>
      </c>
      <c r="G12" s="263">
        <v>2</v>
      </c>
      <c r="H12" s="263">
        <v>2</v>
      </c>
      <c r="I12" s="263">
        <v>2</v>
      </c>
      <c r="J12" s="263">
        <v>2</v>
      </c>
      <c r="K12" s="263">
        <v>2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5">
        <f t="shared" si="6"/>
        <v>14</v>
      </c>
      <c r="W12" s="27">
        <v>0</v>
      </c>
      <c r="X12" s="27">
        <v>0</v>
      </c>
      <c r="Y12" s="131">
        <v>2</v>
      </c>
      <c r="Z12" s="131">
        <v>2</v>
      </c>
      <c r="AA12" s="131">
        <v>2</v>
      </c>
      <c r="AB12" s="131">
        <v>2</v>
      </c>
      <c r="AC12" s="131">
        <v>2</v>
      </c>
      <c r="AD12" s="131">
        <v>2</v>
      </c>
      <c r="AE12" s="131">
        <v>2</v>
      </c>
      <c r="AF12" s="131">
        <v>2</v>
      </c>
      <c r="AG12" s="131">
        <v>2</v>
      </c>
      <c r="AH12" s="30">
        <v>0</v>
      </c>
      <c r="AI12" s="257">
        <v>0</v>
      </c>
      <c r="AJ12" s="39">
        <v>0</v>
      </c>
      <c r="AK12" s="39">
        <v>0</v>
      </c>
      <c r="AL12" s="115">
        <v>0</v>
      </c>
      <c r="AM12" s="255">
        <f t="shared" si="4"/>
        <v>18</v>
      </c>
      <c r="AN12" s="60">
        <v>0</v>
      </c>
      <c r="AO12" s="60">
        <v>0</v>
      </c>
      <c r="AP12" s="60">
        <v>0</v>
      </c>
      <c r="AQ12" s="60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4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178">
        <f t="shared" si="5"/>
        <v>32</v>
      </c>
    </row>
    <row r="13" spans="1:59" x14ac:dyDescent="0.25">
      <c r="A13" s="365"/>
      <c r="B13" s="321" t="s">
        <v>81</v>
      </c>
      <c r="C13" s="333" t="s">
        <v>82</v>
      </c>
      <c r="D13" s="177" t="s">
        <v>58</v>
      </c>
      <c r="E13" s="178">
        <f>E15+E19</f>
        <v>32</v>
      </c>
      <c r="F13" s="178">
        <f t="shared" ref="F13:K13" si="7">F15+F19</f>
        <v>32</v>
      </c>
      <c r="G13" s="178">
        <f t="shared" si="7"/>
        <v>32</v>
      </c>
      <c r="H13" s="178">
        <f t="shared" si="7"/>
        <v>32</v>
      </c>
      <c r="I13" s="178">
        <f t="shared" si="7"/>
        <v>32</v>
      </c>
      <c r="J13" s="178">
        <f t="shared" si="7"/>
        <v>32</v>
      </c>
      <c r="K13" s="178">
        <f t="shared" si="7"/>
        <v>32</v>
      </c>
      <c r="L13" s="262">
        <f t="shared" ref="L13:U13" si="8">L15+L19</f>
        <v>36</v>
      </c>
      <c r="M13" s="262">
        <f t="shared" si="8"/>
        <v>36</v>
      </c>
      <c r="N13" s="262">
        <f t="shared" si="8"/>
        <v>36</v>
      </c>
      <c r="O13" s="262">
        <f t="shared" si="8"/>
        <v>36</v>
      </c>
      <c r="P13" s="262">
        <f t="shared" si="8"/>
        <v>36</v>
      </c>
      <c r="Q13" s="262">
        <f t="shared" si="8"/>
        <v>36</v>
      </c>
      <c r="R13" s="262">
        <f t="shared" si="8"/>
        <v>36</v>
      </c>
      <c r="S13" s="262">
        <f t="shared" si="8"/>
        <v>36</v>
      </c>
      <c r="T13" s="262">
        <f t="shared" si="8"/>
        <v>36</v>
      </c>
      <c r="U13" s="262">
        <f t="shared" si="8"/>
        <v>36</v>
      </c>
      <c r="V13" s="255">
        <f t="shared" si="6"/>
        <v>584</v>
      </c>
      <c r="W13" s="178">
        <v>0</v>
      </c>
      <c r="X13" s="178">
        <v>0</v>
      </c>
      <c r="Y13" s="178">
        <f t="shared" ref="Y13:AL13" si="9">Y15+Y19</f>
        <v>32</v>
      </c>
      <c r="Z13" s="178">
        <f t="shared" si="9"/>
        <v>32</v>
      </c>
      <c r="AA13" s="178">
        <f t="shared" si="9"/>
        <v>32</v>
      </c>
      <c r="AB13" s="178">
        <f t="shared" si="9"/>
        <v>32</v>
      </c>
      <c r="AC13" s="178">
        <f t="shared" si="9"/>
        <v>32</v>
      </c>
      <c r="AD13" s="178">
        <f t="shared" si="9"/>
        <v>32</v>
      </c>
      <c r="AE13" s="178">
        <f t="shared" si="9"/>
        <v>32</v>
      </c>
      <c r="AF13" s="178">
        <f t="shared" si="9"/>
        <v>32</v>
      </c>
      <c r="AG13" s="178">
        <f t="shared" si="9"/>
        <v>32</v>
      </c>
      <c r="AH13" s="178">
        <f t="shared" si="9"/>
        <v>36</v>
      </c>
      <c r="AI13" s="178">
        <f t="shared" si="9"/>
        <v>36</v>
      </c>
      <c r="AJ13" s="178">
        <f t="shared" si="9"/>
        <v>36</v>
      </c>
      <c r="AK13" s="178">
        <f t="shared" si="9"/>
        <v>36</v>
      </c>
      <c r="AL13" s="178">
        <f t="shared" si="9"/>
        <v>0</v>
      </c>
      <c r="AM13" s="255">
        <f t="shared" si="4"/>
        <v>432</v>
      </c>
      <c r="AN13" s="177">
        <v>0</v>
      </c>
      <c r="AO13" s="177">
        <v>0</v>
      </c>
      <c r="AP13" s="177">
        <v>0</v>
      </c>
      <c r="AQ13" s="177">
        <v>0</v>
      </c>
      <c r="AR13" s="177">
        <v>0</v>
      </c>
      <c r="AS13" s="177">
        <v>0</v>
      </c>
      <c r="AT13" s="177">
        <v>0</v>
      </c>
      <c r="AU13" s="177">
        <v>0</v>
      </c>
      <c r="AV13" s="177">
        <v>0</v>
      </c>
      <c r="AW13" s="177">
        <v>0</v>
      </c>
      <c r="AX13" s="177">
        <v>0</v>
      </c>
      <c r="AY13" s="177">
        <v>0</v>
      </c>
      <c r="AZ13" s="177">
        <v>0</v>
      </c>
      <c r="BA13" s="177">
        <v>0</v>
      </c>
      <c r="BB13" s="177">
        <v>0</v>
      </c>
      <c r="BC13" s="177">
        <v>0</v>
      </c>
      <c r="BD13" s="177">
        <v>0</v>
      </c>
      <c r="BE13" s="177">
        <v>0</v>
      </c>
      <c r="BF13" s="177">
        <v>0</v>
      </c>
      <c r="BG13" s="178">
        <f t="shared" si="5"/>
        <v>1016</v>
      </c>
    </row>
    <row r="14" spans="1:59" x14ac:dyDescent="0.25">
      <c r="A14" s="365"/>
      <c r="B14" s="321"/>
      <c r="C14" s="334"/>
      <c r="D14" s="177" t="s">
        <v>59</v>
      </c>
      <c r="E14" s="180">
        <f t="shared" ref="E14:K14" si="10">E16+E20</f>
        <v>16</v>
      </c>
      <c r="F14" s="180">
        <f t="shared" si="10"/>
        <v>16</v>
      </c>
      <c r="G14" s="180">
        <f t="shared" si="10"/>
        <v>16</v>
      </c>
      <c r="H14" s="180">
        <f t="shared" si="10"/>
        <v>16</v>
      </c>
      <c r="I14" s="180">
        <f t="shared" si="10"/>
        <v>16</v>
      </c>
      <c r="J14" s="180">
        <f t="shared" si="10"/>
        <v>16</v>
      </c>
      <c r="K14" s="180">
        <f t="shared" si="10"/>
        <v>16</v>
      </c>
      <c r="L14" s="180">
        <f t="shared" ref="L14:U14" si="11">L16+L20</f>
        <v>0</v>
      </c>
      <c r="M14" s="180">
        <f t="shared" si="11"/>
        <v>0</v>
      </c>
      <c r="N14" s="180">
        <f t="shared" si="11"/>
        <v>0</v>
      </c>
      <c r="O14" s="180">
        <f t="shared" si="11"/>
        <v>0</v>
      </c>
      <c r="P14" s="180">
        <f t="shared" si="11"/>
        <v>0</v>
      </c>
      <c r="Q14" s="180">
        <f t="shared" si="11"/>
        <v>0</v>
      </c>
      <c r="R14" s="180">
        <f t="shared" si="11"/>
        <v>0</v>
      </c>
      <c r="S14" s="180">
        <f t="shared" si="11"/>
        <v>0</v>
      </c>
      <c r="T14" s="180">
        <f t="shared" si="11"/>
        <v>0</v>
      </c>
      <c r="U14" s="180">
        <f t="shared" si="11"/>
        <v>0</v>
      </c>
      <c r="V14" s="255">
        <f t="shared" si="6"/>
        <v>112</v>
      </c>
      <c r="W14" s="178">
        <v>0</v>
      </c>
      <c r="X14" s="178">
        <v>0</v>
      </c>
      <c r="Y14" s="180">
        <f t="shared" ref="Y14:AL14" si="12">Y16+Y20</f>
        <v>16</v>
      </c>
      <c r="Z14" s="180">
        <f t="shared" si="12"/>
        <v>16</v>
      </c>
      <c r="AA14" s="180">
        <f t="shared" si="12"/>
        <v>16</v>
      </c>
      <c r="AB14" s="180">
        <f t="shared" si="12"/>
        <v>16</v>
      </c>
      <c r="AC14" s="180">
        <f t="shared" si="12"/>
        <v>16</v>
      </c>
      <c r="AD14" s="180">
        <f t="shared" si="12"/>
        <v>16</v>
      </c>
      <c r="AE14" s="180">
        <f t="shared" si="12"/>
        <v>16</v>
      </c>
      <c r="AF14" s="180">
        <f t="shared" si="12"/>
        <v>16</v>
      </c>
      <c r="AG14" s="180">
        <f t="shared" si="12"/>
        <v>16</v>
      </c>
      <c r="AH14" s="180">
        <f t="shared" si="12"/>
        <v>0</v>
      </c>
      <c r="AI14" s="180">
        <f t="shared" si="12"/>
        <v>0</v>
      </c>
      <c r="AJ14" s="180">
        <f t="shared" si="12"/>
        <v>0</v>
      </c>
      <c r="AK14" s="180">
        <f t="shared" si="12"/>
        <v>0</v>
      </c>
      <c r="AL14" s="180">
        <f t="shared" si="12"/>
        <v>0</v>
      </c>
      <c r="AM14" s="255">
        <f t="shared" si="4"/>
        <v>144</v>
      </c>
      <c r="AN14" s="177">
        <v>0</v>
      </c>
      <c r="AO14" s="177">
        <v>0</v>
      </c>
      <c r="AP14" s="177">
        <v>0</v>
      </c>
      <c r="AQ14" s="177">
        <v>0</v>
      </c>
      <c r="AR14" s="177">
        <v>0</v>
      </c>
      <c r="AS14" s="177">
        <v>0</v>
      </c>
      <c r="AT14" s="177">
        <v>0</v>
      </c>
      <c r="AU14" s="177">
        <v>0</v>
      </c>
      <c r="AV14" s="177">
        <v>0</v>
      </c>
      <c r="AW14" s="177">
        <v>0</v>
      </c>
      <c r="AX14" s="177">
        <v>0</v>
      </c>
      <c r="AY14" s="177">
        <v>0</v>
      </c>
      <c r="AZ14" s="177">
        <v>0</v>
      </c>
      <c r="BA14" s="177">
        <v>0</v>
      </c>
      <c r="BB14" s="177">
        <v>0</v>
      </c>
      <c r="BC14" s="177">
        <v>0</v>
      </c>
      <c r="BD14" s="177">
        <v>0</v>
      </c>
      <c r="BE14" s="177">
        <v>0</v>
      </c>
      <c r="BF14" s="177">
        <v>0</v>
      </c>
      <c r="BG14" s="178">
        <f t="shared" si="5"/>
        <v>256</v>
      </c>
    </row>
    <row r="15" spans="1:59" x14ac:dyDescent="0.25">
      <c r="A15" s="365"/>
      <c r="B15" s="305" t="s">
        <v>83</v>
      </c>
      <c r="C15" s="331" t="s">
        <v>84</v>
      </c>
      <c r="D15" s="79" t="s">
        <v>58</v>
      </c>
      <c r="E15" s="135">
        <f>E17</f>
        <v>5</v>
      </c>
      <c r="F15" s="135">
        <f t="shared" ref="F15:K15" si="13">F17</f>
        <v>5</v>
      </c>
      <c r="G15" s="135">
        <f t="shared" si="13"/>
        <v>5</v>
      </c>
      <c r="H15" s="135">
        <f t="shared" si="13"/>
        <v>5</v>
      </c>
      <c r="I15" s="135">
        <f t="shared" si="13"/>
        <v>5</v>
      </c>
      <c r="J15" s="135">
        <f t="shared" si="13"/>
        <v>5</v>
      </c>
      <c r="K15" s="135">
        <f t="shared" si="13"/>
        <v>5</v>
      </c>
      <c r="L15" s="201">
        <f t="shared" ref="L15:U15" si="14">L17</f>
        <v>0</v>
      </c>
      <c r="M15" s="201">
        <f t="shared" si="14"/>
        <v>0</v>
      </c>
      <c r="N15" s="201">
        <f t="shared" si="14"/>
        <v>0</v>
      </c>
      <c r="O15" s="201">
        <f t="shared" si="14"/>
        <v>0</v>
      </c>
      <c r="P15" s="201">
        <f t="shared" si="14"/>
        <v>0</v>
      </c>
      <c r="Q15" s="201">
        <f t="shared" si="14"/>
        <v>0</v>
      </c>
      <c r="R15" s="201">
        <f t="shared" si="14"/>
        <v>0</v>
      </c>
      <c r="S15" s="201">
        <f t="shared" si="14"/>
        <v>0</v>
      </c>
      <c r="T15" s="201">
        <f t="shared" si="14"/>
        <v>0</v>
      </c>
      <c r="U15" s="201">
        <f t="shared" si="14"/>
        <v>0</v>
      </c>
      <c r="V15" s="255">
        <f t="shared" si="6"/>
        <v>35</v>
      </c>
      <c r="W15" s="83">
        <v>0</v>
      </c>
      <c r="X15" s="83">
        <v>0</v>
      </c>
      <c r="Y15" s="9">
        <f>Y17</f>
        <v>2</v>
      </c>
      <c r="Z15" s="129">
        <f t="shared" ref="Z15:AO15" si="15">Z17</f>
        <v>2</v>
      </c>
      <c r="AA15" s="129">
        <f t="shared" si="15"/>
        <v>2</v>
      </c>
      <c r="AB15" s="129">
        <f t="shared" si="15"/>
        <v>2</v>
      </c>
      <c r="AC15" s="129">
        <f t="shared" si="15"/>
        <v>2</v>
      </c>
      <c r="AD15" s="129">
        <f t="shared" si="15"/>
        <v>2</v>
      </c>
      <c r="AE15" s="129">
        <f t="shared" si="15"/>
        <v>2</v>
      </c>
      <c r="AF15" s="129">
        <f t="shared" si="15"/>
        <v>2</v>
      </c>
      <c r="AG15" s="129">
        <f t="shared" si="15"/>
        <v>2</v>
      </c>
      <c r="AH15" s="129">
        <f t="shared" si="15"/>
        <v>0</v>
      </c>
      <c r="AI15" s="129">
        <f t="shared" si="15"/>
        <v>0</v>
      </c>
      <c r="AJ15" s="129">
        <f t="shared" si="15"/>
        <v>0</v>
      </c>
      <c r="AK15" s="129">
        <f t="shared" si="15"/>
        <v>0</v>
      </c>
      <c r="AL15" s="129">
        <f t="shared" si="15"/>
        <v>0</v>
      </c>
      <c r="AM15" s="255">
        <f t="shared" si="4"/>
        <v>18</v>
      </c>
      <c r="AN15" s="79">
        <f t="shared" si="15"/>
        <v>0</v>
      </c>
      <c r="AO15" s="79">
        <f t="shared" si="15"/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178">
        <f t="shared" si="5"/>
        <v>53</v>
      </c>
    </row>
    <row r="16" spans="1:59" x14ac:dyDescent="0.25">
      <c r="A16" s="365"/>
      <c r="B16" s="305"/>
      <c r="C16" s="332"/>
      <c r="D16" s="79" t="s">
        <v>59</v>
      </c>
      <c r="E16" s="135">
        <f>E18</f>
        <v>2.5</v>
      </c>
      <c r="F16" s="135">
        <f t="shared" ref="F16:K16" si="16">F18</f>
        <v>2.5</v>
      </c>
      <c r="G16" s="135">
        <f t="shared" si="16"/>
        <v>2.5</v>
      </c>
      <c r="H16" s="135">
        <f t="shared" si="16"/>
        <v>2.5</v>
      </c>
      <c r="I16" s="135">
        <f t="shared" si="16"/>
        <v>2.5</v>
      </c>
      <c r="J16" s="135">
        <f t="shared" si="16"/>
        <v>2.5</v>
      </c>
      <c r="K16" s="135">
        <f t="shared" si="16"/>
        <v>2.5</v>
      </c>
      <c r="L16" s="201">
        <f t="shared" ref="L16:U16" si="17">L18</f>
        <v>0</v>
      </c>
      <c r="M16" s="201">
        <f t="shared" si="17"/>
        <v>0</v>
      </c>
      <c r="N16" s="201">
        <f t="shared" si="17"/>
        <v>0</v>
      </c>
      <c r="O16" s="201">
        <f t="shared" si="17"/>
        <v>0</v>
      </c>
      <c r="P16" s="201">
        <f t="shared" si="17"/>
        <v>0</v>
      </c>
      <c r="Q16" s="201">
        <f t="shared" si="17"/>
        <v>0</v>
      </c>
      <c r="R16" s="201">
        <f t="shared" si="17"/>
        <v>0</v>
      </c>
      <c r="S16" s="201">
        <f t="shared" si="17"/>
        <v>0</v>
      </c>
      <c r="T16" s="201">
        <f t="shared" si="17"/>
        <v>0</v>
      </c>
      <c r="U16" s="201">
        <f t="shared" si="17"/>
        <v>0</v>
      </c>
      <c r="V16" s="255">
        <f t="shared" si="6"/>
        <v>17.5</v>
      </c>
      <c r="W16" s="83">
        <v>0</v>
      </c>
      <c r="X16" s="83">
        <v>0</v>
      </c>
      <c r="Y16" s="9">
        <f>Y18</f>
        <v>1</v>
      </c>
      <c r="Z16" s="129">
        <f t="shared" ref="Z16:AO16" si="18">Z18</f>
        <v>1</v>
      </c>
      <c r="AA16" s="129">
        <f t="shared" si="18"/>
        <v>1</v>
      </c>
      <c r="AB16" s="129">
        <f t="shared" si="18"/>
        <v>1</v>
      </c>
      <c r="AC16" s="129">
        <f t="shared" si="18"/>
        <v>1</v>
      </c>
      <c r="AD16" s="129">
        <f t="shared" si="18"/>
        <v>1</v>
      </c>
      <c r="AE16" s="129">
        <f t="shared" si="18"/>
        <v>1</v>
      </c>
      <c r="AF16" s="129">
        <f t="shared" si="18"/>
        <v>1</v>
      </c>
      <c r="AG16" s="129">
        <f t="shared" si="18"/>
        <v>1</v>
      </c>
      <c r="AH16" s="129">
        <f t="shared" si="18"/>
        <v>0</v>
      </c>
      <c r="AI16" s="129">
        <f t="shared" si="18"/>
        <v>0</v>
      </c>
      <c r="AJ16" s="129">
        <f t="shared" si="18"/>
        <v>0</v>
      </c>
      <c r="AK16" s="129">
        <f t="shared" si="18"/>
        <v>0</v>
      </c>
      <c r="AL16" s="129">
        <f t="shared" si="18"/>
        <v>0</v>
      </c>
      <c r="AM16" s="255">
        <f t="shared" si="4"/>
        <v>9</v>
      </c>
      <c r="AN16" s="79">
        <f t="shared" si="18"/>
        <v>0</v>
      </c>
      <c r="AO16" s="79">
        <f t="shared" si="18"/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178">
        <f t="shared" si="5"/>
        <v>26.5</v>
      </c>
    </row>
    <row r="17" spans="1:59" ht="14.25" customHeight="1" x14ac:dyDescent="0.25">
      <c r="A17" s="365"/>
      <c r="B17" s="296" t="s">
        <v>149</v>
      </c>
      <c r="C17" s="303" t="s">
        <v>212</v>
      </c>
      <c r="D17" s="11" t="s">
        <v>58</v>
      </c>
      <c r="E17" s="136">
        <v>5</v>
      </c>
      <c r="F17" s="261">
        <v>5</v>
      </c>
      <c r="G17" s="261">
        <v>5</v>
      </c>
      <c r="H17" s="261">
        <v>5</v>
      </c>
      <c r="I17" s="261">
        <v>5</v>
      </c>
      <c r="J17" s="261">
        <v>5</v>
      </c>
      <c r="K17" s="261">
        <v>5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5">
        <f t="shared" si="6"/>
        <v>35</v>
      </c>
      <c r="W17" s="27">
        <v>0</v>
      </c>
      <c r="X17" s="27">
        <v>0</v>
      </c>
      <c r="Y17" s="55">
        <v>2</v>
      </c>
      <c r="Z17" s="55">
        <v>2</v>
      </c>
      <c r="AA17" s="55">
        <v>2</v>
      </c>
      <c r="AB17" s="55">
        <v>2</v>
      </c>
      <c r="AC17" s="55">
        <v>2</v>
      </c>
      <c r="AD17" s="55">
        <v>2</v>
      </c>
      <c r="AE17" s="55">
        <v>2</v>
      </c>
      <c r="AF17" s="55">
        <v>2</v>
      </c>
      <c r="AG17" s="55">
        <v>2</v>
      </c>
      <c r="AH17" s="30">
        <v>0</v>
      </c>
      <c r="AI17" s="258">
        <v>0</v>
      </c>
      <c r="AJ17" s="46">
        <v>0</v>
      </c>
      <c r="AK17" s="46">
        <v>0</v>
      </c>
      <c r="AL17" s="115">
        <v>0</v>
      </c>
      <c r="AM17" s="255">
        <f t="shared" si="4"/>
        <v>18</v>
      </c>
      <c r="AN17" s="60">
        <v>0</v>
      </c>
      <c r="AO17" s="60">
        <v>0</v>
      </c>
      <c r="AP17" s="60">
        <v>0</v>
      </c>
      <c r="AQ17" s="60">
        <v>0</v>
      </c>
      <c r="AR17" s="63">
        <v>0</v>
      </c>
      <c r="AS17" s="63">
        <v>0</v>
      </c>
      <c r="AT17" s="64">
        <v>0</v>
      </c>
      <c r="AU17" s="64">
        <v>0</v>
      </c>
      <c r="AV17" s="64">
        <v>0</v>
      </c>
      <c r="AW17" s="64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178">
        <f t="shared" si="5"/>
        <v>53</v>
      </c>
    </row>
    <row r="18" spans="1:59" x14ac:dyDescent="0.25">
      <c r="A18" s="365"/>
      <c r="B18" s="297"/>
      <c r="C18" s="304"/>
      <c r="D18" s="11" t="s">
        <v>59</v>
      </c>
      <c r="E18" s="134">
        <f>E17/2</f>
        <v>2.5</v>
      </c>
      <c r="F18" s="263">
        <f t="shared" ref="F18:K18" si="19">F17/2</f>
        <v>2.5</v>
      </c>
      <c r="G18" s="263">
        <f t="shared" si="19"/>
        <v>2.5</v>
      </c>
      <c r="H18" s="263">
        <f t="shared" si="19"/>
        <v>2.5</v>
      </c>
      <c r="I18" s="263">
        <f t="shared" si="19"/>
        <v>2.5</v>
      </c>
      <c r="J18" s="263">
        <f t="shared" si="19"/>
        <v>2.5</v>
      </c>
      <c r="K18" s="263">
        <f t="shared" si="19"/>
        <v>2.5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5">
        <f t="shared" si="6"/>
        <v>17.5</v>
      </c>
      <c r="W18" s="27">
        <v>0</v>
      </c>
      <c r="X18" s="27">
        <v>0</v>
      </c>
      <c r="Y18" s="131">
        <v>1</v>
      </c>
      <c r="Z18" s="131">
        <v>1</v>
      </c>
      <c r="AA18" s="131">
        <v>1</v>
      </c>
      <c r="AB18" s="131">
        <v>1</v>
      </c>
      <c r="AC18" s="131">
        <v>1</v>
      </c>
      <c r="AD18" s="131">
        <v>1</v>
      </c>
      <c r="AE18" s="131">
        <v>1</v>
      </c>
      <c r="AF18" s="131">
        <v>1</v>
      </c>
      <c r="AG18" s="131">
        <v>1</v>
      </c>
      <c r="AH18" s="30">
        <v>0</v>
      </c>
      <c r="AI18" s="257">
        <v>0</v>
      </c>
      <c r="AJ18" s="39">
        <v>0</v>
      </c>
      <c r="AK18" s="39">
        <v>0</v>
      </c>
      <c r="AL18" s="115">
        <v>0</v>
      </c>
      <c r="AM18" s="255">
        <f t="shared" si="4"/>
        <v>9</v>
      </c>
      <c r="AN18" s="60">
        <v>0</v>
      </c>
      <c r="AO18" s="60">
        <v>0</v>
      </c>
      <c r="AP18" s="60">
        <v>0</v>
      </c>
      <c r="AQ18" s="60">
        <v>0</v>
      </c>
      <c r="AR18" s="63">
        <v>0</v>
      </c>
      <c r="AS18" s="63">
        <v>0</v>
      </c>
      <c r="AT18" s="64">
        <v>0</v>
      </c>
      <c r="AU18" s="64">
        <v>0</v>
      </c>
      <c r="AV18" s="64">
        <v>0</v>
      </c>
      <c r="AW18" s="64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178">
        <f t="shared" si="5"/>
        <v>26.5</v>
      </c>
    </row>
    <row r="19" spans="1:59" x14ac:dyDescent="0.25">
      <c r="A19" s="365"/>
      <c r="B19" s="344" t="s">
        <v>89</v>
      </c>
      <c r="C19" s="345" t="s">
        <v>90</v>
      </c>
      <c r="D19" s="168" t="s">
        <v>58</v>
      </c>
      <c r="E19" s="166">
        <f>E21+E28+E36</f>
        <v>27</v>
      </c>
      <c r="F19" s="166">
        <f t="shared" ref="F19:K19" si="20">F21+F28+F36</f>
        <v>27</v>
      </c>
      <c r="G19" s="166">
        <f t="shared" si="20"/>
        <v>27</v>
      </c>
      <c r="H19" s="166">
        <f t="shared" si="20"/>
        <v>27</v>
      </c>
      <c r="I19" s="166">
        <f t="shared" si="20"/>
        <v>27</v>
      </c>
      <c r="J19" s="166">
        <f t="shared" si="20"/>
        <v>27</v>
      </c>
      <c r="K19" s="166">
        <f t="shared" si="20"/>
        <v>27</v>
      </c>
      <c r="L19" s="265">
        <f t="shared" ref="L19:U19" si="21">L21+L28+L36</f>
        <v>36</v>
      </c>
      <c r="M19" s="265">
        <f t="shared" si="21"/>
        <v>36</v>
      </c>
      <c r="N19" s="265">
        <f t="shared" si="21"/>
        <v>36</v>
      </c>
      <c r="O19" s="265">
        <f t="shared" si="21"/>
        <v>36</v>
      </c>
      <c r="P19" s="265">
        <f t="shared" si="21"/>
        <v>36</v>
      </c>
      <c r="Q19" s="265">
        <f t="shared" si="21"/>
        <v>36</v>
      </c>
      <c r="R19" s="265">
        <f t="shared" si="21"/>
        <v>36</v>
      </c>
      <c r="S19" s="265">
        <f t="shared" si="21"/>
        <v>36</v>
      </c>
      <c r="T19" s="265">
        <f t="shared" si="21"/>
        <v>36</v>
      </c>
      <c r="U19" s="265">
        <f t="shared" si="21"/>
        <v>36</v>
      </c>
      <c r="V19" s="255">
        <f t="shared" si="6"/>
        <v>549</v>
      </c>
      <c r="W19" s="166">
        <v>0</v>
      </c>
      <c r="X19" s="166">
        <v>0</v>
      </c>
      <c r="Y19" s="166">
        <f t="shared" ref="Y19:AL19" si="22">Y21+Y28+Y36</f>
        <v>30</v>
      </c>
      <c r="Z19" s="166">
        <f t="shared" si="22"/>
        <v>30</v>
      </c>
      <c r="AA19" s="166">
        <f t="shared" si="22"/>
        <v>30</v>
      </c>
      <c r="AB19" s="166">
        <f t="shared" si="22"/>
        <v>30</v>
      </c>
      <c r="AC19" s="166">
        <f t="shared" si="22"/>
        <v>30</v>
      </c>
      <c r="AD19" s="166">
        <f t="shared" si="22"/>
        <v>30</v>
      </c>
      <c r="AE19" s="166">
        <f t="shared" si="22"/>
        <v>30</v>
      </c>
      <c r="AF19" s="166">
        <f t="shared" si="22"/>
        <v>30</v>
      </c>
      <c r="AG19" s="166">
        <f t="shared" si="22"/>
        <v>30</v>
      </c>
      <c r="AH19" s="227">
        <f>AH21+AH28+AH36</f>
        <v>36</v>
      </c>
      <c r="AI19" s="227">
        <f t="shared" si="22"/>
        <v>36</v>
      </c>
      <c r="AJ19" s="227">
        <f t="shared" si="22"/>
        <v>36</v>
      </c>
      <c r="AK19" s="227">
        <f t="shared" si="22"/>
        <v>36</v>
      </c>
      <c r="AL19" s="227">
        <f t="shared" si="22"/>
        <v>0</v>
      </c>
      <c r="AM19" s="255">
        <f t="shared" si="4"/>
        <v>414</v>
      </c>
      <c r="AN19" s="168">
        <v>0</v>
      </c>
      <c r="AO19" s="168">
        <v>0</v>
      </c>
      <c r="AP19" s="168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8">
        <v>0</v>
      </c>
      <c r="BB19" s="168">
        <v>0</v>
      </c>
      <c r="BC19" s="168">
        <v>0</v>
      </c>
      <c r="BD19" s="168">
        <v>0</v>
      </c>
      <c r="BE19" s="168">
        <v>0</v>
      </c>
      <c r="BF19" s="168">
        <v>0</v>
      </c>
      <c r="BG19" s="178">
        <f t="shared" si="5"/>
        <v>963</v>
      </c>
    </row>
    <row r="20" spans="1:59" x14ac:dyDescent="0.25">
      <c r="A20" s="365"/>
      <c r="B20" s="344"/>
      <c r="C20" s="346"/>
      <c r="D20" s="168" t="s">
        <v>59</v>
      </c>
      <c r="E20" s="166">
        <f t="shared" ref="E20:K20" si="23">E22+E29+E37</f>
        <v>13.5</v>
      </c>
      <c r="F20" s="166">
        <f t="shared" si="23"/>
        <v>13.5</v>
      </c>
      <c r="G20" s="166">
        <f t="shared" si="23"/>
        <v>13.5</v>
      </c>
      <c r="H20" s="166">
        <f t="shared" si="23"/>
        <v>13.5</v>
      </c>
      <c r="I20" s="166">
        <f t="shared" si="23"/>
        <v>13.5</v>
      </c>
      <c r="J20" s="166">
        <f t="shared" si="23"/>
        <v>13.5</v>
      </c>
      <c r="K20" s="166">
        <f t="shared" si="23"/>
        <v>13.5</v>
      </c>
      <c r="L20" s="265">
        <f t="shared" ref="L20:U20" si="24">L22+L29+L37</f>
        <v>0</v>
      </c>
      <c r="M20" s="265">
        <f t="shared" si="24"/>
        <v>0</v>
      </c>
      <c r="N20" s="265">
        <f t="shared" si="24"/>
        <v>0</v>
      </c>
      <c r="O20" s="265">
        <f t="shared" si="24"/>
        <v>0</v>
      </c>
      <c r="P20" s="265">
        <f t="shared" si="24"/>
        <v>0</v>
      </c>
      <c r="Q20" s="265">
        <f t="shared" si="24"/>
        <v>0</v>
      </c>
      <c r="R20" s="265">
        <f t="shared" si="24"/>
        <v>0</v>
      </c>
      <c r="S20" s="265">
        <f t="shared" si="24"/>
        <v>0</v>
      </c>
      <c r="T20" s="265">
        <f t="shared" si="24"/>
        <v>0</v>
      </c>
      <c r="U20" s="265">
        <f t="shared" si="24"/>
        <v>0</v>
      </c>
      <c r="V20" s="255">
        <f t="shared" si="6"/>
        <v>94.5</v>
      </c>
      <c r="W20" s="166">
        <v>0</v>
      </c>
      <c r="X20" s="166">
        <v>0</v>
      </c>
      <c r="Y20" s="166">
        <f t="shared" ref="Y20:AG20" si="25">Y22+Y29+Y37</f>
        <v>15</v>
      </c>
      <c r="Z20" s="166">
        <f t="shared" si="25"/>
        <v>15</v>
      </c>
      <c r="AA20" s="166">
        <f t="shared" si="25"/>
        <v>15</v>
      </c>
      <c r="AB20" s="166">
        <f t="shared" si="25"/>
        <v>15</v>
      </c>
      <c r="AC20" s="166">
        <f t="shared" si="25"/>
        <v>15</v>
      </c>
      <c r="AD20" s="166">
        <f t="shared" si="25"/>
        <v>15</v>
      </c>
      <c r="AE20" s="166">
        <f t="shared" si="25"/>
        <v>15</v>
      </c>
      <c r="AF20" s="166">
        <f t="shared" si="25"/>
        <v>15</v>
      </c>
      <c r="AG20" s="166">
        <f t="shared" si="25"/>
        <v>15</v>
      </c>
      <c r="AH20" s="166">
        <f>AH22+AH29</f>
        <v>0</v>
      </c>
      <c r="AI20" s="166">
        <f>AI22+AI29</f>
        <v>0</v>
      </c>
      <c r="AJ20" s="166">
        <f>AJ22+AJ29</f>
        <v>0</v>
      </c>
      <c r="AK20" s="166">
        <f>AK22+AK29</f>
        <v>0</v>
      </c>
      <c r="AL20" s="166">
        <f>AL22+AL29</f>
        <v>0</v>
      </c>
      <c r="AM20" s="255">
        <f t="shared" si="4"/>
        <v>135</v>
      </c>
      <c r="AN20" s="168">
        <v>0</v>
      </c>
      <c r="AO20" s="168">
        <v>0</v>
      </c>
      <c r="AP20" s="168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8">
        <v>0</v>
      </c>
      <c r="BB20" s="168">
        <v>0</v>
      </c>
      <c r="BC20" s="168">
        <v>0</v>
      </c>
      <c r="BD20" s="168">
        <v>0</v>
      </c>
      <c r="BE20" s="168">
        <v>0</v>
      </c>
      <c r="BF20" s="168">
        <v>0</v>
      </c>
      <c r="BG20" s="178">
        <f t="shared" si="5"/>
        <v>229.5</v>
      </c>
    </row>
    <row r="21" spans="1:59" ht="15" customHeight="1" x14ac:dyDescent="0.25">
      <c r="A21" s="365"/>
      <c r="B21" s="347" t="s">
        <v>91</v>
      </c>
      <c r="C21" s="319" t="s">
        <v>189</v>
      </c>
      <c r="D21" s="79" t="s">
        <v>58</v>
      </c>
      <c r="E21" s="135">
        <f>E23</f>
        <v>8</v>
      </c>
      <c r="F21" s="163">
        <f t="shared" ref="F21:K21" si="26">F23</f>
        <v>8</v>
      </c>
      <c r="G21" s="163">
        <f t="shared" si="26"/>
        <v>8</v>
      </c>
      <c r="H21" s="163">
        <f t="shared" si="26"/>
        <v>8</v>
      </c>
      <c r="I21" s="163">
        <f t="shared" si="26"/>
        <v>8</v>
      </c>
      <c r="J21" s="163">
        <f t="shared" si="26"/>
        <v>8</v>
      </c>
      <c r="K21" s="163">
        <f t="shared" si="26"/>
        <v>8</v>
      </c>
      <c r="L21" s="201">
        <f>L23+L25</f>
        <v>36</v>
      </c>
      <c r="M21" s="201">
        <f t="shared" ref="M21:U21" si="27">M23+M25</f>
        <v>0</v>
      </c>
      <c r="N21" s="201">
        <f t="shared" si="27"/>
        <v>0</v>
      </c>
      <c r="O21" s="201">
        <f t="shared" si="27"/>
        <v>0</v>
      </c>
      <c r="P21" s="201">
        <f t="shared" si="27"/>
        <v>0</v>
      </c>
      <c r="Q21" s="201">
        <f t="shared" si="27"/>
        <v>0</v>
      </c>
      <c r="R21" s="201">
        <f t="shared" si="27"/>
        <v>0</v>
      </c>
      <c r="S21" s="201">
        <f t="shared" si="27"/>
        <v>0</v>
      </c>
      <c r="T21" s="201">
        <f t="shared" si="27"/>
        <v>0</v>
      </c>
      <c r="U21" s="201">
        <f t="shared" si="27"/>
        <v>0</v>
      </c>
      <c r="V21" s="255">
        <f t="shared" si="6"/>
        <v>92</v>
      </c>
      <c r="W21" s="9">
        <v>0</v>
      </c>
      <c r="X21" s="9">
        <v>0</v>
      </c>
      <c r="Y21" s="9">
        <f t="shared" ref="Y21:AL21" si="28">Y23+Y26</f>
        <v>8</v>
      </c>
      <c r="Z21" s="163">
        <f t="shared" si="28"/>
        <v>8</v>
      </c>
      <c r="AA21" s="163">
        <f t="shared" si="28"/>
        <v>8</v>
      </c>
      <c r="AB21" s="163">
        <f t="shared" si="28"/>
        <v>8</v>
      </c>
      <c r="AC21" s="163">
        <f t="shared" si="28"/>
        <v>8</v>
      </c>
      <c r="AD21" s="163">
        <f t="shared" si="28"/>
        <v>8</v>
      </c>
      <c r="AE21" s="163">
        <f t="shared" si="28"/>
        <v>8</v>
      </c>
      <c r="AF21" s="163">
        <f t="shared" si="28"/>
        <v>8</v>
      </c>
      <c r="AG21" s="163">
        <f t="shared" si="28"/>
        <v>8</v>
      </c>
      <c r="AH21" s="163">
        <f>AH23+AH26</f>
        <v>36</v>
      </c>
      <c r="AI21" s="163">
        <f t="shared" si="28"/>
        <v>0</v>
      </c>
      <c r="AJ21" s="163">
        <f t="shared" si="28"/>
        <v>0</v>
      </c>
      <c r="AK21" s="163">
        <f t="shared" si="28"/>
        <v>0</v>
      </c>
      <c r="AL21" s="163">
        <f t="shared" si="28"/>
        <v>0</v>
      </c>
      <c r="AM21" s="255">
        <f t="shared" si="4"/>
        <v>108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178">
        <f t="shared" si="5"/>
        <v>200</v>
      </c>
    </row>
    <row r="22" spans="1:59" x14ac:dyDescent="0.25">
      <c r="A22" s="365"/>
      <c r="B22" s="348"/>
      <c r="C22" s="320"/>
      <c r="D22" s="79" t="s">
        <v>59</v>
      </c>
      <c r="E22" s="135">
        <f>E24</f>
        <v>4</v>
      </c>
      <c r="F22" s="163">
        <f t="shared" ref="F22:K22" si="29">F24</f>
        <v>4</v>
      </c>
      <c r="G22" s="163">
        <f t="shared" si="29"/>
        <v>4</v>
      </c>
      <c r="H22" s="163">
        <f t="shared" si="29"/>
        <v>4</v>
      </c>
      <c r="I22" s="163">
        <f t="shared" si="29"/>
        <v>4</v>
      </c>
      <c r="J22" s="163">
        <f t="shared" si="29"/>
        <v>4</v>
      </c>
      <c r="K22" s="163">
        <f t="shared" si="29"/>
        <v>4</v>
      </c>
      <c r="L22" s="201">
        <f t="shared" ref="L22:U22" si="30">L24</f>
        <v>0</v>
      </c>
      <c r="M22" s="201">
        <f t="shared" si="30"/>
        <v>0</v>
      </c>
      <c r="N22" s="201">
        <f t="shared" si="30"/>
        <v>0</v>
      </c>
      <c r="O22" s="201">
        <f t="shared" si="30"/>
        <v>0</v>
      </c>
      <c r="P22" s="201">
        <f t="shared" si="30"/>
        <v>0</v>
      </c>
      <c r="Q22" s="201">
        <f t="shared" si="30"/>
        <v>0</v>
      </c>
      <c r="R22" s="201">
        <f t="shared" si="30"/>
        <v>0</v>
      </c>
      <c r="S22" s="201">
        <f t="shared" si="30"/>
        <v>0</v>
      </c>
      <c r="T22" s="201">
        <f t="shared" si="30"/>
        <v>0</v>
      </c>
      <c r="U22" s="201">
        <f t="shared" si="30"/>
        <v>0</v>
      </c>
      <c r="V22" s="255">
        <f t="shared" si="6"/>
        <v>28</v>
      </c>
      <c r="W22" s="9">
        <v>0</v>
      </c>
      <c r="X22" s="9">
        <v>0</v>
      </c>
      <c r="Y22" s="9">
        <f>Y24</f>
        <v>4</v>
      </c>
      <c r="Z22" s="163">
        <f t="shared" ref="Z22:AL22" si="31">Z24</f>
        <v>4</v>
      </c>
      <c r="AA22" s="163">
        <f t="shared" si="31"/>
        <v>4</v>
      </c>
      <c r="AB22" s="163">
        <f t="shared" si="31"/>
        <v>4</v>
      </c>
      <c r="AC22" s="163">
        <f t="shared" si="31"/>
        <v>4</v>
      </c>
      <c r="AD22" s="163">
        <f t="shared" si="31"/>
        <v>4</v>
      </c>
      <c r="AE22" s="163">
        <f t="shared" si="31"/>
        <v>4</v>
      </c>
      <c r="AF22" s="163">
        <f t="shared" si="31"/>
        <v>4</v>
      </c>
      <c r="AG22" s="163">
        <f t="shared" si="31"/>
        <v>4</v>
      </c>
      <c r="AH22" s="163">
        <f t="shared" si="31"/>
        <v>0</v>
      </c>
      <c r="AI22" s="163">
        <f t="shared" si="31"/>
        <v>0</v>
      </c>
      <c r="AJ22" s="163">
        <f t="shared" si="31"/>
        <v>0</v>
      </c>
      <c r="AK22" s="163">
        <f t="shared" si="31"/>
        <v>0</v>
      </c>
      <c r="AL22" s="163">
        <f t="shared" si="31"/>
        <v>0</v>
      </c>
      <c r="AM22" s="255">
        <f t="shared" si="4"/>
        <v>36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178">
        <f t="shared" si="5"/>
        <v>64</v>
      </c>
    </row>
    <row r="23" spans="1:59" x14ac:dyDescent="0.25">
      <c r="A23" s="365"/>
      <c r="B23" s="296" t="s">
        <v>119</v>
      </c>
      <c r="C23" s="298" t="s">
        <v>190</v>
      </c>
      <c r="D23" s="11" t="s">
        <v>58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7">
        <v>0</v>
      </c>
      <c r="V23" s="255">
        <f t="shared" si="6"/>
        <v>56</v>
      </c>
      <c r="W23" s="27">
        <v>0</v>
      </c>
      <c r="X23" s="27">
        <v>0</v>
      </c>
      <c r="Y23" s="14">
        <v>8</v>
      </c>
      <c r="Z23" s="14">
        <v>8</v>
      </c>
      <c r="AA23" s="14">
        <v>8</v>
      </c>
      <c r="AB23" s="14">
        <v>8</v>
      </c>
      <c r="AC23" s="14">
        <v>8</v>
      </c>
      <c r="AD23" s="14">
        <v>8</v>
      </c>
      <c r="AE23" s="14">
        <v>8</v>
      </c>
      <c r="AF23" s="14">
        <v>8</v>
      </c>
      <c r="AG23" s="14">
        <v>8</v>
      </c>
      <c r="AH23" s="30">
        <v>0</v>
      </c>
      <c r="AI23" s="258">
        <v>0</v>
      </c>
      <c r="AJ23" s="46">
        <v>0</v>
      </c>
      <c r="AK23" s="46">
        <v>0</v>
      </c>
      <c r="AL23" s="93">
        <v>0</v>
      </c>
      <c r="AM23" s="255">
        <f t="shared" si="4"/>
        <v>72</v>
      </c>
      <c r="AN23" s="60">
        <v>0</v>
      </c>
      <c r="AO23" s="60">
        <v>0</v>
      </c>
      <c r="AP23" s="60">
        <v>0</v>
      </c>
      <c r="AQ23" s="60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178">
        <f t="shared" si="5"/>
        <v>128</v>
      </c>
    </row>
    <row r="24" spans="1:59" x14ac:dyDescent="0.25">
      <c r="A24" s="365"/>
      <c r="B24" s="297"/>
      <c r="C24" s="299"/>
      <c r="D24" s="11" t="s">
        <v>59</v>
      </c>
      <c r="E24" s="137">
        <f>E23/2</f>
        <v>4</v>
      </c>
      <c r="F24" s="260">
        <f t="shared" ref="F24:K24" si="32">F23/2</f>
        <v>4</v>
      </c>
      <c r="G24" s="260">
        <f t="shared" si="32"/>
        <v>4</v>
      </c>
      <c r="H24" s="260">
        <f t="shared" si="32"/>
        <v>4</v>
      </c>
      <c r="I24" s="260">
        <f t="shared" si="32"/>
        <v>4</v>
      </c>
      <c r="J24" s="260">
        <f t="shared" si="32"/>
        <v>4</v>
      </c>
      <c r="K24" s="260">
        <f t="shared" si="32"/>
        <v>4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57">
        <v>0</v>
      </c>
      <c r="U24" s="257">
        <v>0</v>
      </c>
      <c r="V24" s="255">
        <f t="shared" si="6"/>
        <v>28</v>
      </c>
      <c r="W24" s="27">
        <v>0</v>
      </c>
      <c r="X24" s="27">
        <v>0</v>
      </c>
      <c r="Y24" s="137">
        <v>4</v>
      </c>
      <c r="Z24" s="165">
        <v>4</v>
      </c>
      <c r="AA24" s="165">
        <v>4</v>
      </c>
      <c r="AB24" s="165">
        <v>4</v>
      </c>
      <c r="AC24" s="165">
        <v>4</v>
      </c>
      <c r="AD24" s="165">
        <v>4</v>
      </c>
      <c r="AE24" s="165">
        <v>4</v>
      </c>
      <c r="AF24" s="165">
        <v>4</v>
      </c>
      <c r="AG24" s="165">
        <v>4</v>
      </c>
      <c r="AH24" s="30">
        <v>0</v>
      </c>
      <c r="AI24" s="257">
        <v>0</v>
      </c>
      <c r="AJ24" s="39">
        <v>0</v>
      </c>
      <c r="AK24" s="39">
        <v>0</v>
      </c>
      <c r="AL24" s="115">
        <v>0</v>
      </c>
      <c r="AM24" s="255">
        <f t="shared" si="4"/>
        <v>36</v>
      </c>
      <c r="AN24" s="60">
        <v>0</v>
      </c>
      <c r="AO24" s="60">
        <v>0</v>
      </c>
      <c r="AP24" s="60">
        <v>0</v>
      </c>
      <c r="AQ24" s="60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178">
        <f t="shared" si="5"/>
        <v>64</v>
      </c>
    </row>
    <row r="25" spans="1:59" s="1" customFormat="1" ht="23.25" customHeight="1" x14ac:dyDescent="0.25">
      <c r="A25" s="365"/>
      <c r="B25" s="252" t="s">
        <v>247</v>
      </c>
      <c r="C25" s="254" t="s">
        <v>95</v>
      </c>
      <c r="D25" s="263" t="s">
        <v>58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286">
        <v>36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77">
        <v>0</v>
      </c>
      <c r="T25" s="257">
        <v>0</v>
      </c>
      <c r="U25" s="257">
        <v>0</v>
      </c>
      <c r="V25" s="255">
        <f t="shared" si="6"/>
        <v>36</v>
      </c>
      <c r="W25" s="27">
        <v>0</v>
      </c>
      <c r="X25" s="27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30">
        <v>0</v>
      </c>
      <c r="AI25" s="257">
        <v>0</v>
      </c>
      <c r="AJ25" s="39">
        <v>0</v>
      </c>
      <c r="AK25" s="39">
        <v>0</v>
      </c>
      <c r="AL25" s="115">
        <v>0</v>
      </c>
      <c r="AM25" s="255">
        <f t="shared" si="4"/>
        <v>0</v>
      </c>
      <c r="AN25" s="60">
        <v>0</v>
      </c>
      <c r="AO25" s="60">
        <v>0</v>
      </c>
      <c r="AP25" s="60">
        <v>0</v>
      </c>
      <c r="AQ25" s="60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48">
        <f t="shared" si="5"/>
        <v>36</v>
      </c>
    </row>
    <row r="26" spans="1:59" s="1" customFormat="1" x14ac:dyDescent="0.25">
      <c r="A26" s="365"/>
      <c r="B26" s="350" t="s">
        <v>213</v>
      </c>
      <c r="C26" s="368" t="s">
        <v>102</v>
      </c>
      <c r="D26" s="11" t="s">
        <v>58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7">
        <v>0</v>
      </c>
      <c r="S26" s="278">
        <v>0</v>
      </c>
      <c r="T26" s="257">
        <v>0</v>
      </c>
      <c r="U26" s="257">
        <v>0</v>
      </c>
      <c r="V26" s="255">
        <f t="shared" si="6"/>
        <v>0</v>
      </c>
      <c r="W26" s="27">
        <v>0</v>
      </c>
      <c r="X26" s="27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47">
        <v>36</v>
      </c>
      <c r="AI26" s="258">
        <v>0</v>
      </c>
      <c r="AJ26" s="46">
        <v>0</v>
      </c>
      <c r="AK26" s="46">
        <v>0</v>
      </c>
      <c r="AL26" s="93">
        <v>0</v>
      </c>
      <c r="AM26" s="255">
        <f t="shared" si="4"/>
        <v>36</v>
      </c>
      <c r="AN26" s="60">
        <v>0</v>
      </c>
      <c r="AO26" s="60">
        <v>0</v>
      </c>
      <c r="AP26" s="60">
        <v>0</v>
      </c>
      <c r="AQ26" s="60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178">
        <f t="shared" si="5"/>
        <v>36</v>
      </c>
    </row>
    <row r="27" spans="1:59" s="1" customFormat="1" x14ac:dyDescent="0.25">
      <c r="A27" s="365"/>
      <c r="B27" s="351"/>
      <c r="C27" s="369"/>
      <c r="D27" s="11" t="s">
        <v>59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257">
        <v>0</v>
      </c>
      <c r="M27" s="257">
        <v>0</v>
      </c>
      <c r="N27" s="257">
        <v>0</v>
      </c>
      <c r="O27" s="257">
        <v>0</v>
      </c>
      <c r="P27" s="257">
        <v>0</v>
      </c>
      <c r="Q27" s="257">
        <v>0</v>
      </c>
      <c r="R27" s="257">
        <v>0</v>
      </c>
      <c r="S27" s="277">
        <v>0</v>
      </c>
      <c r="T27" s="257">
        <v>0</v>
      </c>
      <c r="U27" s="257">
        <v>0</v>
      </c>
      <c r="V27" s="255">
        <f t="shared" si="6"/>
        <v>0</v>
      </c>
      <c r="W27" s="27">
        <v>0</v>
      </c>
      <c r="X27" s="27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30">
        <v>0</v>
      </c>
      <c r="AI27" s="257">
        <v>0</v>
      </c>
      <c r="AJ27" s="39">
        <v>0</v>
      </c>
      <c r="AK27" s="39">
        <v>0</v>
      </c>
      <c r="AL27" s="115">
        <v>0</v>
      </c>
      <c r="AM27" s="255">
        <f t="shared" si="4"/>
        <v>0</v>
      </c>
      <c r="AN27" s="60">
        <v>0</v>
      </c>
      <c r="AO27" s="60">
        <v>0</v>
      </c>
      <c r="AP27" s="60">
        <v>0</v>
      </c>
      <c r="AQ27" s="60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78">
        <f t="shared" si="5"/>
        <v>0</v>
      </c>
    </row>
    <row r="28" spans="1:59" ht="15" customHeight="1" x14ac:dyDescent="0.25">
      <c r="A28" s="365"/>
      <c r="B28" s="347" t="s">
        <v>92</v>
      </c>
      <c r="C28" s="319" t="s">
        <v>191</v>
      </c>
      <c r="D28" s="79" t="s">
        <v>58</v>
      </c>
      <c r="E28" s="138">
        <f>E30+E32</f>
        <v>11</v>
      </c>
      <c r="F28" s="167">
        <f t="shared" ref="F28:K28" si="33">F30+F32</f>
        <v>11</v>
      </c>
      <c r="G28" s="167">
        <f t="shared" si="33"/>
        <v>11</v>
      </c>
      <c r="H28" s="167">
        <f t="shared" si="33"/>
        <v>11</v>
      </c>
      <c r="I28" s="167">
        <f t="shared" si="33"/>
        <v>11</v>
      </c>
      <c r="J28" s="167">
        <f t="shared" si="33"/>
        <v>11</v>
      </c>
      <c r="K28" s="167">
        <f t="shared" si="33"/>
        <v>11</v>
      </c>
      <c r="L28" s="264">
        <f t="shared" ref="L28" si="34">L30+L32</f>
        <v>0</v>
      </c>
      <c r="M28" s="264">
        <f>M30+M32+M34</f>
        <v>36</v>
      </c>
      <c r="N28" s="264">
        <f t="shared" ref="N28:U28" si="35">N30+N32+N34</f>
        <v>36</v>
      </c>
      <c r="O28" s="264">
        <f t="shared" si="35"/>
        <v>0</v>
      </c>
      <c r="P28" s="264">
        <f t="shared" si="35"/>
        <v>0</v>
      </c>
      <c r="Q28" s="264">
        <f t="shared" si="35"/>
        <v>0</v>
      </c>
      <c r="R28" s="264">
        <f t="shared" si="35"/>
        <v>0</v>
      </c>
      <c r="S28" s="264">
        <f t="shared" si="35"/>
        <v>0</v>
      </c>
      <c r="T28" s="264">
        <f t="shared" si="35"/>
        <v>0</v>
      </c>
      <c r="U28" s="264">
        <f t="shared" si="35"/>
        <v>0</v>
      </c>
      <c r="V28" s="255">
        <f t="shared" si="6"/>
        <v>149</v>
      </c>
      <c r="W28" s="8">
        <v>0</v>
      </c>
      <c r="X28" s="8">
        <v>0</v>
      </c>
      <c r="Y28" s="8">
        <f>Y30+Y32+Y34+Y35</f>
        <v>14</v>
      </c>
      <c r="Z28" s="167">
        <f t="shared" ref="Z28:AL28" si="36">Z30+Z32+Z34+Z35</f>
        <v>14</v>
      </c>
      <c r="AA28" s="167">
        <f t="shared" si="36"/>
        <v>14</v>
      </c>
      <c r="AB28" s="167">
        <f t="shared" si="36"/>
        <v>14</v>
      </c>
      <c r="AC28" s="167">
        <f t="shared" si="36"/>
        <v>14</v>
      </c>
      <c r="AD28" s="167">
        <f t="shared" si="36"/>
        <v>14</v>
      </c>
      <c r="AE28" s="167">
        <f t="shared" si="36"/>
        <v>14</v>
      </c>
      <c r="AF28" s="167">
        <f t="shared" si="36"/>
        <v>14</v>
      </c>
      <c r="AG28" s="167">
        <f t="shared" si="36"/>
        <v>14</v>
      </c>
      <c r="AH28" s="167">
        <f t="shared" si="36"/>
        <v>0</v>
      </c>
      <c r="AI28" s="167">
        <f t="shared" si="36"/>
        <v>36</v>
      </c>
      <c r="AJ28" s="167">
        <f t="shared" si="36"/>
        <v>36</v>
      </c>
      <c r="AK28" s="226">
        <f t="shared" si="36"/>
        <v>0</v>
      </c>
      <c r="AL28" s="226">
        <f t="shared" si="36"/>
        <v>0</v>
      </c>
      <c r="AM28" s="255">
        <f t="shared" si="4"/>
        <v>198</v>
      </c>
      <c r="AN28" s="132">
        <f>AN30+AN34+AN35</f>
        <v>0</v>
      </c>
      <c r="AO28" s="132">
        <f>AO30+AO34+AO35</f>
        <v>0</v>
      </c>
      <c r="AP28" s="132">
        <v>0</v>
      </c>
      <c r="AQ28" s="132">
        <v>0</v>
      </c>
      <c r="AR28" s="132">
        <v>0</v>
      </c>
      <c r="AS28" s="132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178">
        <f t="shared" si="5"/>
        <v>347</v>
      </c>
    </row>
    <row r="29" spans="1:59" x14ac:dyDescent="0.25">
      <c r="A29" s="365"/>
      <c r="B29" s="348"/>
      <c r="C29" s="320"/>
      <c r="D29" s="79" t="s">
        <v>59</v>
      </c>
      <c r="E29" s="138">
        <f>E31+E33</f>
        <v>5.5</v>
      </c>
      <c r="F29" s="167">
        <f t="shared" ref="F29:K29" si="37">F31+F33</f>
        <v>5.5</v>
      </c>
      <c r="G29" s="167">
        <f t="shared" si="37"/>
        <v>5.5</v>
      </c>
      <c r="H29" s="167">
        <f t="shared" si="37"/>
        <v>5.5</v>
      </c>
      <c r="I29" s="167">
        <f t="shared" si="37"/>
        <v>5.5</v>
      </c>
      <c r="J29" s="167">
        <f t="shared" si="37"/>
        <v>5.5</v>
      </c>
      <c r="K29" s="167">
        <f t="shared" si="37"/>
        <v>5.5</v>
      </c>
      <c r="L29" s="264">
        <f t="shared" ref="L29:U29" si="38">L31+L33</f>
        <v>0</v>
      </c>
      <c r="M29" s="264">
        <f t="shared" si="38"/>
        <v>0</v>
      </c>
      <c r="N29" s="264">
        <f t="shared" si="38"/>
        <v>0</v>
      </c>
      <c r="O29" s="264">
        <f t="shared" si="38"/>
        <v>0</v>
      </c>
      <c r="P29" s="264">
        <f t="shared" si="38"/>
        <v>0</v>
      </c>
      <c r="Q29" s="264">
        <f t="shared" si="38"/>
        <v>0</v>
      </c>
      <c r="R29" s="264">
        <f t="shared" si="38"/>
        <v>0</v>
      </c>
      <c r="S29" s="264">
        <f t="shared" si="38"/>
        <v>0</v>
      </c>
      <c r="T29" s="264">
        <f t="shared" si="38"/>
        <v>0</v>
      </c>
      <c r="U29" s="264">
        <f t="shared" si="38"/>
        <v>0</v>
      </c>
      <c r="V29" s="255">
        <f t="shared" si="6"/>
        <v>38.5</v>
      </c>
      <c r="W29" s="8">
        <v>0</v>
      </c>
      <c r="X29" s="8">
        <v>0</v>
      </c>
      <c r="Y29" s="8">
        <f>Y31+Y33</f>
        <v>7</v>
      </c>
      <c r="Z29" s="167">
        <f t="shared" ref="Z29:AL29" si="39">Z31+Z33</f>
        <v>7</v>
      </c>
      <c r="AA29" s="167">
        <f t="shared" si="39"/>
        <v>7</v>
      </c>
      <c r="AB29" s="167">
        <f t="shared" si="39"/>
        <v>7</v>
      </c>
      <c r="AC29" s="167">
        <f t="shared" si="39"/>
        <v>7</v>
      </c>
      <c r="AD29" s="167">
        <f t="shared" si="39"/>
        <v>7</v>
      </c>
      <c r="AE29" s="167">
        <f t="shared" si="39"/>
        <v>7</v>
      </c>
      <c r="AF29" s="167">
        <f t="shared" si="39"/>
        <v>7</v>
      </c>
      <c r="AG29" s="167">
        <f t="shared" si="39"/>
        <v>7</v>
      </c>
      <c r="AH29" s="167">
        <f t="shared" si="39"/>
        <v>0</v>
      </c>
      <c r="AI29" s="167">
        <f t="shared" si="39"/>
        <v>0</v>
      </c>
      <c r="AJ29" s="167">
        <f t="shared" si="39"/>
        <v>0</v>
      </c>
      <c r="AK29" s="167">
        <f t="shared" si="39"/>
        <v>0</v>
      </c>
      <c r="AL29" s="167">
        <f t="shared" si="39"/>
        <v>0</v>
      </c>
      <c r="AM29" s="255">
        <f t="shared" si="4"/>
        <v>63</v>
      </c>
      <c r="AN29" s="132">
        <f t="shared" ref="AN29:AO29" si="40">AN31</f>
        <v>0</v>
      </c>
      <c r="AO29" s="132">
        <f t="shared" si="40"/>
        <v>0</v>
      </c>
      <c r="AP29" s="132">
        <v>0</v>
      </c>
      <c r="AQ29" s="132">
        <v>0</v>
      </c>
      <c r="AR29" s="132">
        <v>0</v>
      </c>
      <c r="AS29" s="132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178">
        <f t="shared" si="5"/>
        <v>101.5</v>
      </c>
    </row>
    <row r="30" spans="1:59" ht="15" customHeight="1" x14ac:dyDescent="0.25">
      <c r="A30" s="365"/>
      <c r="B30" s="350" t="s">
        <v>147</v>
      </c>
      <c r="C30" s="298" t="s">
        <v>193</v>
      </c>
      <c r="D30" s="11" t="s">
        <v>58</v>
      </c>
      <c r="E30" s="14">
        <v>8</v>
      </c>
      <c r="F30" s="14">
        <v>8</v>
      </c>
      <c r="G30" s="14">
        <v>8</v>
      </c>
      <c r="H30" s="14">
        <v>8</v>
      </c>
      <c r="I30" s="14">
        <v>8</v>
      </c>
      <c r="J30" s="14">
        <v>8</v>
      </c>
      <c r="K30" s="14">
        <v>8</v>
      </c>
      <c r="L30" s="257">
        <v>0</v>
      </c>
      <c r="M30" s="257">
        <v>0</v>
      </c>
      <c r="N30" s="257">
        <v>0</v>
      </c>
      <c r="O30" s="257">
        <v>0</v>
      </c>
      <c r="P30" s="257">
        <v>0</v>
      </c>
      <c r="Q30" s="257">
        <v>0</v>
      </c>
      <c r="R30" s="257">
        <v>0</v>
      </c>
      <c r="S30" s="257">
        <v>0</v>
      </c>
      <c r="T30" s="257">
        <v>0</v>
      </c>
      <c r="U30" s="257">
        <v>0</v>
      </c>
      <c r="V30" s="255">
        <f t="shared" si="6"/>
        <v>56</v>
      </c>
      <c r="W30" s="27">
        <v>0</v>
      </c>
      <c r="X30" s="27">
        <v>0</v>
      </c>
      <c r="Y30" s="14">
        <v>8</v>
      </c>
      <c r="Z30" s="14">
        <v>8</v>
      </c>
      <c r="AA30" s="14">
        <v>8</v>
      </c>
      <c r="AB30" s="14">
        <v>8</v>
      </c>
      <c r="AC30" s="14">
        <v>8</v>
      </c>
      <c r="AD30" s="14">
        <v>8</v>
      </c>
      <c r="AE30" s="14">
        <v>8</v>
      </c>
      <c r="AF30" s="14">
        <v>8</v>
      </c>
      <c r="AG30" s="14">
        <v>8</v>
      </c>
      <c r="AH30" s="30">
        <v>0</v>
      </c>
      <c r="AI30" s="257">
        <v>0</v>
      </c>
      <c r="AJ30" s="39">
        <v>0</v>
      </c>
      <c r="AK30" s="39">
        <v>0</v>
      </c>
      <c r="AL30" s="115">
        <v>0</v>
      </c>
      <c r="AM30" s="255">
        <f t="shared" si="4"/>
        <v>72</v>
      </c>
      <c r="AN30" s="60">
        <v>0</v>
      </c>
      <c r="AO30" s="60">
        <v>0</v>
      </c>
      <c r="AP30" s="60">
        <v>0</v>
      </c>
      <c r="AQ30" s="60">
        <v>0</v>
      </c>
      <c r="AR30" s="63">
        <v>0</v>
      </c>
      <c r="AS30" s="63">
        <v>0</v>
      </c>
      <c r="AT30" s="64">
        <v>0</v>
      </c>
      <c r="AU30" s="64">
        <v>0</v>
      </c>
      <c r="AV30" s="64">
        <v>0</v>
      </c>
      <c r="AW30" s="64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178">
        <f t="shared" si="5"/>
        <v>128</v>
      </c>
    </row>
    <row r="31" spans="1:59" x14ac:dyDescent="0.25">
      <c r="A31" s="365"/>
      <c r="B31" s="351"/>
      <c r="C31" s="299"/>
      <c r="D31" s="11" t="s">
        <v>59</v>
      </c>
      <c r="E31" s="247">
        <f>E30/2</f>
        <v>4</v>
      </c>
      <c r="F31" s="260">
        <f t="shared" ref="F31:J31" si="41">F30/2</f>
        <v>4</v>
      </c>
      <c r="G31" s="260">
        <f t="shared" si="41"/>
        <v>4</v>
      </c>
      <c r="H31" s="260">
        <f t="shared" si="41"/>
        <v>4</v>
      </c>
      <c r="I31" s="260">
        <f t="shared" si="41"/>
        <v>4</v>
      </c>
      <c r="J31" s="260">
        <f t="shared" si="41"/>
        <v>4</v>
      </c>
      <c r="K31" s="260">
        <v>4.5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5">
        <f t="shared" si="6"/>
        <v>28.5</v>
      </c>
      <c r="W31" s="27">
        <v>0</v>
      </c>
      <c r="X31" s="27">
        <v>0</v>
      </c>
      <c r="Y31" s="247">
        <v>4</v>
      </c>
      <c r="Z31" s="247">
        <v>4</v>
      </c>
      <c r="AA31" s="247">
        <v>4</v>
      </c>
      <c r="AB31" s="247">
        <v>4</v>
      </c>
      <c r="AC31" s="247">
        <v>4</v>
      </c>
      <c r="AD31" s="247">
        <v>4</v>
      </c>
      <c r="AE31" s="247">
        <v>4</v>
      </c>
      <c r="AF31" s="247">
        <v>4</v>
      </c>
      <c r="AG31" s="247">
        <v>4</v>
      </c>
      <c r="AH31" s="30">
        <v>0</v>
      </c>
      <c r="AI31" s="257">
        <v>0</v>
      </c>
      <c r="AJ31" s="39">
        <v>0</v>
      </c>
      <c r="AK31" s="39">
        <v>0</v>
      </c>
      <c r="AL31" s="115">
        <v>0</v>
      </c>
      <c r="AM31" s="255">
        <f t="shared" si="4"/>
        <v>36</v>
      </c>
      <c r="AN31" s="60">
        <v>0</v>
      </c>
      <c r="AO31" s="60">
        <v>0</v>
      </c>
      <c r="AP31" s="60">
        <v>0</v>
      </c>
      <c r="AQ31" s="60">
        <v>0</v>
      </c>
      <c r="AR31" s="63">
        <v>0</v>
      </c>
      <c r="AS31" s="63">
        <v>0</v>
      </c>
      <c r="AT31" s="64">
        <v>0</v>
      </c>
      <c r="AU31" s="64">
        <v>0</v>
      </c>
      <c r="AV31" s="64">
        <v>0</v>
      </c>
      <c r="AW31" s="64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178">
        <f t="shared" si="5"/>
        <v>64.5</v>
      </c>
    </row>
    <row r="32" spans="1:59" s="1" customFormat="1" x14ac:dyDescent="0.25">
      <c r="A32" s="365"/>
      <c r="B32" s="372" t="s">
        <v>171</v>
      </c>
      <c r="C32" s="374" t="s">
        <v>205</v>
      </c>
      <c r="D32" s="151" t="s">
        <v>58</v>
      </c>
      <c r="E32" s="164">
        <v>3</v>
      </c>
      <c r="F32" s="261">
        <v>3</v>
      </c>
      <c r="G32" s="261">
        <v>3</v>
      </c>
      <c r="H32" s="261">
        <v>3</v>
      </c>
      <c r="I32" s="261">
        <v>3</v>
      </c>
      <c r="J32" s="261">
        <v>3</v>
      </c>
      <c r="K32" s="261">
        <v>3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7">
        <v>0</v>
      </c>
      <c r="V32" s="255">
        <f t="shared" si="6"/>
        <v>21</v>
      </c>
      <c r="W32" s="27">
        <v>0</v>
      </c>
      <c r="X32" s="27">
        <v>0</v>
      </c>
      <c r="Y32" s="131">
        <v>6</v>
      </c>
      <c r="Z32" s="131">
        <v>6</v>
      </c>
      <c r="AA32" s="131">
        <v>6</v>
      </c>
      <c r="AB32" s="131">
        <v>6</v>
      </c>
      <c r="AC32" s="131">
        <v>6</v>
      </c>
      <c r="AD32" s="131">
        <v>6</v>
      </c>
      <c r="AE32" s="131">
        <v>6</v>
      </c>
      <c r="AF32" s="131">
        <v>6</v>
      </c>
      <c r="AG32" s="131">
        <v>6</v>
      </c>
      <c r="AH32" s="30">
        <v>0</v>
      </c>
      <c r="AI32" s="257">
        <v>0</v>
      </c>
      <c r="AJ32" s="39">
        <v>0</v>
      </c>
      <c r="AK32" s="39">
        <v>0</v>
      </c>
      <c r="AL32" s="115">
        <v>0</v>
      </c>
      <c r="AM32" s="255">
        <f t="shared" si="4"/>
        <v>54</v>
      </c>
      <c r="AN32" s="60">
        <v>0</v>
      </c>
      <c r="AO32" s="60">
        <v>0</v>
      </c>
      <c r="AP32" s="60">
        <v>0</v>
      </c>
      <c r="AQ32" s="60">
        <v>0</v>
      </c>
      <c r="AR32" s="63">
        <v>0</v>
      </c>
      <c r="AS32" s="63">
        <v>0</v>
      </c>
      <c r="AT32" s="64">
        <v>0</v>
      </c>
      <c r="AU32" s="64">
        <v>0</v>
      </c>
      <c r="AV32" s="64">
        <v>0</v>
      </c>
      <c r="AW32" s="64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178">
        <f t="shared" si="5"/>
        <v>75</v>
      </c>
    </row>
    <row r="33" spans="1:59" s="1" customFormat="1" x14ac:dyDescent="0.25">
      <c r="A33" s="365"/>
      <c r="B33" s="373"/>
      <c r="C33" s="375"/>
      <c r="D33" s="151" t="s">
        <v>59</v>
      </c>
      <c r="E33" s="151">
        <f>E32/2</f>
        <v>1.5</v>
      </c>
      <c r="F33" s="244">
        <f t="shared" ref="F33:J33" si="42">F32/2</f>
        <v>1.5</v>
      </c>
      <c r="G33" s="244">
        <f t="shared" si="42"/>
        <v>1.5</v>
      </c>
      <c r="H33" s="244">
        <f t="shared" si="42"/>
        <v>1.5</v>
      </c>
      <c r="I33" s="244">
        <f t="shared" si="42"/>
        <v>1.5</v>
      </c>
      <c r="J33" s="244">
        <f t="shared" si="42"/>
        <v>1.5</v>
      </c>
      <c r="K33" s="244">
        <v>1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0</v>
      </c>
      <c r="V33" s="255">
        <f t="shared" si="6"/>
        <v>10</v>
      </c>
      <c r="W33" s="27">
        <v>0</v>
      </c>
      <c r="X33" s="27">
        <v>0</v>
      </c>
      <c r="Y33" s="131">
        <f>Y32/2</f>
        <v>3</v>
      </c>
      <c r="Z33" s="131">
        <f t="shared" ref="Z33:AG33" si="43">Z32/2</f>
        <v>3</v>
      </c>
      <c r="AA33" s="131">
        <f t="shared" si="43"/>
        <v>3</v>
      </c>
      <c r="AB33" s="131">
        <f t="shared" si="43"/>
        <v>3</v>
      </c>
      <c r="AC33" s="131">
        <f t="shared" si="43"/>
        <v>3</v>
      </c>
      <c r="AD33" s="131">
        <f t="shared" si="43"/>
        <v>3</v>
      </c>
      <c r="AE33" s="131">
        <f t="shared" si="43"/>
        <v>3</v>
      </c>
      <c r="AF33" s="131">
        <f t="shared" si="43"/>
        <v>3</v>
      </c>
      <c r="AG33" s="131">
        <f t="shared" si="43"/>
        <v>3</v>
      </c>
      <c r="AH33" s="30">
        <v>0</v>
      </c>
      <c r="AI33" s="257">
        <v>0</v>
      </c>
      <c r="AJ33" s="39">
        <v>0</v>
      </c>
      <c r="AK33" s="39">
        <v>0</v>
      </c>
      <c r="AL33" s="115">
        <v>0</v>
      </c>
      <c r="AM33" s="255">
        <f t="shared" si="4"/>
        <v>27</v>
      </c>
      <c r="AN33" s="60">
        <v>0</v>
      </c>
      <c r="AO33" s="60">
        <v>0</v>
      </c>
      <c r="AP33" s="60">
        <v>0</v>
      </c>
      <c r="AQ33" s="60">
        <v>0</v>
      </c>
      <c r="AR33" s="63">
        <v>0</v>
      </c>
      <c r="AS33" s="63">
        <v>0</v>
      </c>
      <c r="AT33" s="64">
        <v>0</v>
      </c>
      <c r="AU33" s="64">
        <v>0</v>
      </c>
      <c r="AV33" s="64">
        <v>0</v>
      </c>
      <c r="AW33" s="64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178">
        <f t="shared" si="5"/>
        <v>37</v>
      </c>
    </row>
    <row r="34" spans="1:59" s="1" customFormat="1" x14ac:dyDescent="0.25">
      <c r="A34" s="365"/>
      <c r="B34" s="154" t="s">
        <v>94</v>
      </c>
      <c r="C34" s="158" t="s">
        <v>95</v>
      </c>
      <c r="D34" s="126" t="s">
        <v>58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258">
        <v>0</v>
      </c>
      <c r="M34" s="258">
        <v>36</v>
      </c>
      <c r="N34" s="258">
        <v>36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7">
        <v>0</v>
      </c>
      <c r="V34" s="255">
        <f t="shared" si="6"/>
        <v>72</v>
      </c>
      <c r="W34" s="27">
        <v>0</v>
      </c>
      <c r="X34" s="27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30">
        <v>0</v>
      </c>
      <c r="AI34" s="258">
        <v>36</v>
      </c>
      <c r="AJ34" s="39">
        <v>0</v>
      </c>
      <c r="AK34" s="39">
        <v>0</v>
      </c>
      <c r="AL34" s="115">
        <v>0</v>
      </c>
      <c r="AM34" s="255">
        <f t="shared" si="4"/>
        <v>36</v>
      </c>
      <c r="AN34" s="60">
        <v>0</v>
      </c>
      <c r="AO34" s="60">
        <v>0</v>
      </c>
      <c r="AP34" s="60">
        <v>0</v>
      </c>
      <c r="AQ34" s="60">
        <v>0</v>
      </c>
      <c r="AR34" s="63">
        <v>0</v>
      </c>
      <c r="AS34" s="63">
        <v>0</v>
      </c>
      <c r="AT34" s="64">
        <v>0</v>
      </c>
      <c r="AU34" s="64">
        <v>0</v>
      </c>
      <c r="AV34" s="64">
        <v>0</v>
      </c>
      <c r="AW34" s="64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178">
        <f t="shared" si="5"/>
        <v>108</v>
      </c>
    </row>
    <row r="35" spans="1:59" s="1" customFormat="1" x14ac:dyDescent="0.25">
      <c r="A35" s="365"/>
      <c r="B35" s="151" t="s">
        <v>103</v>
      </c>
      <c r="C35" s="158" t="s">
        <v>102</v>
      </c>
      <c r="D35" s="126" t="s">
        <v>58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7">
        <v>0</v>
      </c>
      <c r="S35" s="257">
        <v>0</v>
      </c>
      <c r="T35" s="257">
        <v>0</v>
      </c>
      <c r="U35" s="257">
        <v>0</v>
      </c>
      <c r="V35" s="255">
        <f t="shared" si="6"/>
        <v>0</v>
      </c>
      <c r="W35" s="27">
        <v>0</v>
      </c>
      <c r="X35" s="27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30">
        <v>0</v>
      </c>
      <c r="AI35" s="257">
        <v>0</v>
      </c>
      <c r="AJ35" s="46">
        <v>36</v>
      </c>
      <c r="AK35" s="39">
        <v>0</v>
      </c>
      <c r="AL35" s="115">
        <v>0</v>
      </c>
      <c r="AM35" s="255">
        <f t="shared" si="4"/>
        <v>36</v>
      </c>
      <c r="AN35" s="60">
        <v>0</v>
      </c>
      <c r="AO35" s="60">
        <v>0</v>
      </c>
      <c r="AP35" s="60">
        <v>0</v>
      </c>
      <c r="AQ35" s="60">
        <v>0</v>
      </c>
      <c r="AR35" s="63">
        <v>0</v>
      </c>
      <c r="AS35" s="63">
        <v>0</v>
      </c>
      <c r="AT35" s="64">
        <v>0</v>
      </c>
      <c r="AU35" s="64">
        <v>0</v>
      </c>
      <c r="AV35" s="64">
        <v>0</v>
      </c>
      <c r="AW35" s="64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178">
        <f t="shared" si="5"/>
        <v>36</v>
      </c>
    </row>
    <row r="36" spans="1:59" s="1" customFormat="1" ht="15" customHeight="1" x14ac:dyDescent="0.25">
      <c r="A36" s="365"/>
      <c r="B36" s="347" t="s">
        <v>96</v>
      </c>
      <c r="C36" s="319" t="s">
        <v>194</v>
      </c>
      <c r="D36" s="201" t="s">
        <v>58</v>
      </c>
      <c r="E36" s="201">
        <f>E38</f>
        <v>8</v>
      </c>
      <c r="F36" s="201">
        <f t="shared" ref="F36:K37" si="44">F38</f>
        <v>8</v>
      </c>
      <c r="G36" s="201">
        <f t="shared" si="44"/>
        <v>8</v>
      </c>
      <c r="H36" s="201">
        <f t="shared" si="44"/>
        <v>8</v>
      </c>
      <c r="I36" s="201">
        <f t="shared" si="44"/>
        <v>8</v>
      </c>
      <c r="J36" s="201">
        <f t="shared" si="44"/>
        <v>8</v>
      </c>
      <c r="K36" s="201">
        <f t="shared" si="44"/>
        <v>8</v>
      </c>
      <c r="L36" s="201">
        <f t="shared" ref="L36:N36" si="45">L38</f>
        <v>0</v>
      </c>
      <c r="M36" s="201">
        <f t="shared" si="45"/>
        <v>0</v>
      </c>
      <c r="N36" s="201">
        <f t="shared" si="45"/>
        <v>0</v>
      </c>
      <c r="O36" s="201">
        <f>O38+O40</f>
        <v>36</v>
      </c>
      <c r="P36" s="201">
        <f t="shared" ref="P36:U36" si="46">P38+P40</f>
        <v>36</v>
      </c>
      <c r="Q36" s="201">
        <f t="shared" si="46"/>
        <v>36</v>
      </c>
      <c r="R36" s="201">
        <f t="shared" si="46"/>
        <v>36</v>
      </c>
      <c r="S36" s="201">
        <f t="shared" si="46"/>
        <v>36</v>
      </c>
      <c r="T36" s="201">
        <f t="shared" si="46"/>
        <v>36</v>
      </c>
      <c r="U36" s="201">
        <f t="shared" si="46"/>
        <v>36</v>
      </c>
      <c r="V36" s="255">
        <f t="shared" si="6"/>
        <v>308</v>
      </c>
      <c r="W36" s="201">
        <v>0</v>
      </c>
      <c r="X36" s="201">
        <v>0</v>
      </c>
      <c r="Y36" s="201">
        <f t="shared" ref="Y36:AL36" si="47">Y38+Y40+Y41</f>
        <v>8</v>
      </c>
      <c r="Z36" s="201">
        <f t="shared" si="47"/>
        <v>8</v>
      </c>
      <c r="AA36" s="201">
        <f t="shared" si="47"/>
        <v>8</v>
      </c>
      <c r="AB36" s="201">
        <f t="shared" si="47"/>
        <v>8</v>
      </c>
      <c r="AC36" s="201">
        <f t="shared" si="47"/>
        <v>8</v>
      </c>
      <c r="AD36" s="201">
        <f t="shared" si="47"/>
        <v>8</v>
      </c>
      <c r="AE36" s="201">
        <f t="shared" si="47"/>
        <v>8</v>
      </c>
      <c r="AF36" s="201">
        <f t="shared" si="47"/>
        <v>8</v>
      </c>
      <c r="AG36" s="201">
        <f t="shared" si="47"/>
        <v>8</v>
      </c>
      <c r="AH36" s="201">
        <f t="shared" si="47"/>
        <v>0</v>
      </c>
      <c r="AI36" s="201">
        <f t="shared" si="47"/>
        <v>0</v>
      </c>
      <c r="AJ36" s="201">
        <f t="shared" si="47"/>
        <v>0</v>
      </c>
      <c r="AK36" s="201">
        <f t="shared" si="47"/>
        <v>36</v>
      </c>
      <c r="AL36" s="201">
        <f t="shared" si="47"/>
        <v>0</v>
      </c>
      <c r="AM36" s="255">
        <f t="shared" si="4"/>
        <v>108</v>
      </c>
      <c r="AN36" s="201">
        <v>0</v>
      </c>
      <c r="AO36" s="201">
        <v>0</v>
      </c>
      <c r="AP36" s="201">
        <v>0</v>
      </c>
      <c r="AQ36" s="201">
        <v>0</v>
      </c>
      <c r="AR36" s="201">
        <f>AR38+AR40+AR41</f>
        <v>0</v>
      </c>
      <c r="AS36" s="201">
        <f>AS38+AS40+AS41</f>
        <v>0</v>
      </c>
      <c r="AT36" s="201">
        <f>AT38+AT40+AT41</f>
        <v>0</v>
      </c>
      <c r="AU36" s="201">
        <f>AU38+AU40+AU41</f>
        <v>0</v>
      </c>
      <c r="AV36" s="201">
        <f>AV38+AV40+AV41</f>
        <v>0</v>
      </c>
      <c r="AW36" s="245">
        <v>0</v>
      </c>
      <c r="AX36" s="201">
        <v>0</v>
      </c>
      <c r="AY36" s="201">
        <v>0</v>
      </c>
      <c r="AZ36" s="201">
        <v>0</v>
      </c>
      <c r="BA36" s="201">
        <v>0</v>
      </c>
      <c r="BB36" s="201">
        <v>0</v>
      </c>
      <c r="BC36" s="201">
        <v>0</v>
      </c>
      <c r="BD36" s="201">
        <v>0</v>
      </c>
      <c r="BE36" s="201">
        <v>0</v>
      </c>
      <c r="BF36" s="201">
        <v>0</v>
      </c>
      <c r="BG36" s="266">
        <f t="shared" si="5"/>
        <v>416</v>
      </c>
    </row>
    <row r="37" spans="1:59" s="1" customFormat="1" x14ac:dyDescent="0.25">
      <c r="A37" s="365"/>
      <c r="B37" s="348"/>
      <c r="C37" s="320"/>
      <c r="D37" s="201" t="s">
        <v>59</v>
      </c>
      <c r="E37" s="201">
        <f>E39</f>
        <v>4</v>
      </c>
      <c r="F37" s="201">
        <f t="shared" si="44"/>
        <v>4</v>
      </c>
      <c r="G37" s="201">
        <f t="shared" si="44"/>
        <v>4</v>
      </c>
      <c r="H37" s="201">
        <f t="shared" si="44"/>
        <v>4</v>
      </c>
      <c r="I37" s="201">
        <f t="shared" si="44"/>
        <v>4</v>
      </c>
      <c r="J37" s="201">
        <f t="shared" si="44"/>
        <v>4</v>
      </c>
      <c r="K37" s="201">
        <f t="shared" si="44"/>
        <v>4</v>
      </c>
      <c r="L37" s="201">
        <f t="shared" ref="L37:U37" si="48">L39</f>
        <v>0</v>
      </c>
      <c r="M37" s="201">
        <f t="shared" si="48"/>
        <v>0</v>
      </c>
      <c r="N37" s="201">
        <f t="shared" si="48"/>
        <v>0</v>
      </c>
      <c r="O37" s="201">
        <f t="shared" si="48"/>
        <v>0</v>
      </c>
      <c r="P37" s="201">
        <f t="shared" si="48"/>
        <v>0</v>
      </c>
      <c r="Q37" s="201">
        <f t="shared" si="48"/>
        <v>0</v>
      </c>
      <c r="R37" s="201">
        <f t="shared" si="48"/>
        <v>0</v>
      </c>
      <c r="S37" s="201">
        <f t="shared" si="48"/>
        <v>0</v>
      </c>
      <c r="T37" s="201">
        <f t="shared" si="48"/>
        <v>0</v>
      </c>
      <c r="U37" s="201">
        <f t="shared" si="48"/>
        <v>0</v>
      </c>
      <c r="V37" s="255">
        <f t="shared" si="6"/>
        <v>28</v>
      </c>
      <c r="W37" s="201">
        <v>0</v>
      </c>
      <c r="X37" s="201">
        <v>0</v>
      </c>
      <c r="Y37" s="184">
        <f>Y39</f>
        <v>4</v>
      </c>
      <c r="Z37" s="184">
        <f t="shared" ref="Z37:AU37" si="49">Z39</f>
        <v>4</v>
      </c>
      <c r="AA37" s="184">
        <f t="shared" si="49"/>
        <v>4</v>
      </c>
      <c r="AB37" s="184">
        <f t="shared" si="49"/>
        <v>4</v>
      </c>
      <c r="AC37" s="184">
        <f t="shared" si="49"/>
        <v>4</v>
      </c>
      <c r="AD37" s="184">
        <f t="shared" si="49"/>
        <v>4</v>
      </c>
      <c r="AE37" s="184">
        <f t="shared" si="49"/>
        <v>4</v>
      </c>
      <c r="AF37" s="184">
        <f t="shared" si="49"/>
        <v>4</v>
      </c>
      <c r="AG37" s="184">
        <f t="shared" si="49"/>
        <v>4</v>
      </c>
      <c r="AH37" s="184">
        <f t="shared" si="49"/>
        <v>0</v>
      </c>
      <c r="AI37" s="184">
        <f t="shared" si="49"/>
        <v>0</v>
      </c>
      <c r="AJ37" s="184">
        <f t="shared" si="49"/>
        <v>0</v>
      </c>
      <c r="AK37" s="184">
        <f t="shared" si="49"/>
        <v>0</v>
      </c>
      <c r="AL37" s="184">
        <f t="shared" si="49"/>
        <v>0</v>
      </c>
      <c r="AM37" s="255">
        <f t="shared" si="4"/>
        <v>36</v>
      </c>
      <c r="AN37" s="107">
        <f t="shared" si="49"/>
        <v>0</v>
      </c>
      <c r="AO37" s="107">
        <f t="shared" si="49"/>
        <v>0</v>
      </c>
      <c r="AP37" s="107">
        <f t="shared" si="49"/>
        <v>0</v>
      </c>
      <c r="AQ37" s="107">
        <f t="shared" si="49"/>
        <v>0</v>
      </c>
      <c r="AR37" s="107">
        <f t="shared" si="49"/>
        <v>0</v>
      </c>
      <c r="AS37" s="107">
        <f t="shared" si="49"/>
        <v>0</v>
      </c>
      <c r="AT37" s="107">
        <f t="shared" si="49"/>
        <v>0</v>
      </c>
      <c r="AU37" s="107">
        <f t="shared" si="49"/>
        <v>0</v>
      </c>
      <c r="AV37" s="201">
        <v>0</v>
      </c>
      <c r="AW37" s="245">
        <v>0</v>
      </c>
      <c r="AX37" s="201">
        <v>0</v>
      </c>
      <c r="AY37" s="201">
        <v>0</v>
      </c>
      <c r="AZ37" s="201">
        <v>0</v>
      </c>
      <c r="BA37" s="201">
        <v>0</v>
      </c>
      <c r="BB37" s="201">
        <v>0</v>
      </c>
      <c r="BC37" s="201">
        <v>0</v>
      </c>
      <c r="BD37" s="201">
        <v>0</v>
      </c>
      <c r="BE37" s="201">
        <v>0</v>
      </c>
      <c r="BF37" s="201">
        <v>0</v>
      </c>
      <c r="BG37" s="266">
        <f t="shared" si="5"/>
        <v>64</v>
      </c>
    </row>
    <row r="38" spans="1:59" s="1" customFormat="1" ht="15" customHeight="1" x14ac:dyDescent="0.25">
      <c r="A38" s="365"/>
      <c r="B38" s="350" t="s">
        <v>97</v>
      </c>
      <c r="C38" s="298" t="s">
        <v>195</v>
      </c>
      <c r="D38" s="244" t="s">
        <v>58</v>
      </c>
      <c r="E38" s="249">
        <v>8</v>
      </c>
      <c r="F38" s="261">
        <v>8</v>
      </c>
      <c r="G38" s="261">
        <v>8</v>
      </c>
      <c r="H38" s="261">
        <v>8</v>
      </c>
      <c r="I38" s="261">
        <v>8</v>
      </c>
      <c r="J38" s="261">
        <v>8</v>
      </c>
      <c r="K38" s="261">
        <v>8</v>
      </c>
      <c r="L38" s="257">
        <v>0</v>
      </c>
      <c r="M38" s="257">
        <v>0</v>
      </c>
      <c r="N38" s="257">
        <v>0</v>
      </c>
      <c r="O38" s="257">
        <v>0</v>
      </c>
      <c r="P38" s="257">
        <v>0</v>
      </c>
      <c r="Q38" s="257">
        <v>0</v>
      </c>
      <c r="R38" s="257">
        <v>0</v>
      </c>
      <c r="S38" s="257">
        <v>0</v>
      </c>
      <c r="T38" s="257">
        <v>0</v>
      </c>
      <c r="U38" s="257">
        <v>0</v>
      </c>
      <c r="V38" s="255">
        <f t="shared" si="6"/>
        <v>56</v>
      </c>
      <c r="W38" s="27">
        <v>0</v>
      </c>
      <c r="X38" s="27">
        <v>0</v>
      </c>
      <c r="Y38" s="14">
        <v>8</v>
      </c>
      <c r="Z38" s="14">
        <v>8</v>
      </c>
      <c r="AA38" s="14">
        <v>8</v>
      </c>
      <c r="AB38" s="14">
        <v>8</v>
      </c>
      <c r="AC38" s="14">
        <v>8</v>
      </c>
      <c r="AD38" s="14">
        <v>8</v>
      </c>
      <c r="AE38" s="14">
        <v>8</v>
      </c>
      <c r="AF38" s="14">
        <v>8</v>
      </c>
      <c r="AG38" s="14">
        <v>8</v>
      </c>
      <c r="AH38" s="30">
        <v>0</v>
      </c>
      <c r="AI38" s="257">
        <v>0</v>
      </c>
      <c r="AJ38" s="39">
        <v>0</v>
      </c>
      <c r="AK38" s="39">
        <v>0</v>
      </c>
      <c r="AL38" s="115">
        <v>0</v>
      </c>
      <c r="AM38" s="255">
        <f t="shared" si="4"/>
        <v>72</v>
      </c>
      <c r="AN38" s="60">
        <v>0</v>
      </c>
      <c r="AO38" s="60">
        <v>0</v>
      </c>
      <c r="AP38" s="60">
        <v>0</v>
      </c>
      <c r="AQ38" s="60">
        <v>0</v>
      </c>
      <c r="AR38" s="63">
        <v>0</v>
      </c>
      <c r="AS38" s="63">
        <v>0</v>
      </c>
      <c r="AT38" s="64">
        <v>0</v>
      </c>
      <c r="AU38" s="64">
        <v>0</v>
      </c>
      <c r="AV38" s="64">
        <v>0</v>
      </c>
      <c r="AW38" s="63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66">
        <f t="shared" si="5"/>
        <v>128</v>
      </c>
    </row>
    <row r="39" spans="1:59" s="1" customFormat="1" x14ac:dyDescent="0.25">
      <c r="A39" s="365"/>
      <c r="B39" s="351"/>
      <c r="C39" s="299"/>
      <c r="D39" s="244" t="s">
        <v>59</v>
      </c>
      <c r="E39" s="244">
        <f>E38/2</f>
        <v>4</v>
      </c>
      <c r="F39" s="244">
        <f t="shared" ref="F39:K39" si="50">F38/2</f>
        <v>4</v>
      </c>
      <c r="G39" s="244">
        <f t="shared" si="50"/>
        <v>4</v>
      </c>
      <c r="H39" s="244">
        <f t="shared" si="50"/>
        <v>4</v>
      </c>
      <c r="I39" s="244">
        <f t="shared" si="50"/>
        <v>4</v>
      </c>
      <c r="J39" s="244">
        <f t="shared" si="50"/>
        <v>4</v>
      </c>
      <c r="K39" s="244">
        <f t="shared" si="50"/>
        <v>4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257">
        <v>0</v>
      </c>
      <c r="R39" s="257">
        <v>0</v>
      </c>
      <c r="S39" s="257">
        <v>0</v>
      </c>
      <c r="T39" s="257">
        <v>0</v>
      </c>
      <c r="U39" s="257">
        <v>0</v>
      </c>
      <c r="V39" s="255">
        <f t="shared" si="6"/>
        <v>28</v>
      </c>
      <c r="W39" s="27">
        <v>0</v>
      </c>
      <c r="X39" s="27">
        <v>0</v>
      </c>
      <c r="Y39" s="247">
        <f>Y38/2</f>
        <v>4</v>
      </c>
      <c r="Z39" s="247">
        <f t="shared" ref="Z39:AG39" si="51">Z38/2</f>
        <v>4</v>
      </c>
      <c r="AA39" s="247">
        <f t="shared" si="51"/>
        <v>4</v>
      </c>
      <c r="AB39" s="247">
        <f t="shared" si="51"/>
        <v>4</v>
      </c>
      <c r="AC39" s="247">
        <f t="shared" si="51"/>
        <v>4</v>
      </c>
      <c r="AD39" s="247">
        <f t="shared" si="51"/>
        <v>4</v>
      </c>
      <c r="AE39" s="247">
        <f t="shared" si="51"/>
        <v>4</v>
      </c>
      <c r="AF39" s="247">
        <f t="shared" si="51"/>
        <v>4</v>
      </c>
      <c r="AG39" s="247">
        <f t="shared" si="51"/>
        <v>4</v>
      </c>
      <c r="AH39" s="30">
        <v>0</v>
      </c>
      <c r="AI39" s="257">
        <v>0</v>
      </c>
      <c r="AJ39" s="39">
        <v>0</v>
      </c>
      <c r="AK39" s="39">
        <v>0</v>
      </c>
      <c r="AL39" s="115">
        <v>0</v>
      </c>
      <c r="AM39" s="255">
        <f t="shared" si="4"/>
        <v>36</v>
      </c>
      <c r="AN39" s="60">
        <v>0</v>
      </c>
      <c r="AO39" s="60">
        <v>0</v>
      </c>
      <c r="AP39" s="60">
        <v>0</v>
      </c>
      <c r="AQ39" s="60">
        <v>0</v>
      </c>
      <c r="AR39" s="63">
        <v>0</v>
      </c>
      <c r="AS39" s="63">
        <v>0</v>
      </c>
      <c r="AT39" s="64">
        <v>0</v>
      </c>
      <c r="AU39" s="64">
        <v>0</v>
      </c>
      <c r="AV39" s="64">
        <v>0</v>
      </c>
      <c r="AW39" s="63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66">
        <f t="shared" si="5"/>
        <v>64</v>
      </c>
    </row>
    <row r="40" spans="1:59" s="1" customFormat="1" x14ac:dyDescent="0.25">
      <c r="A40" s="365"/>
      <c r="B40" s="244" t="s">
        <v>175</v>
      </c>
      <c r="C40" s="170" t="s">
        <v>95</v>
      </c>
      <c r="D40" s="244" t="s">
        <v>58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57">
        <v>0</v>
      </c>
      <c r="M40" s="257">
        <v>0</v>
      </c>
      <c r="N40" s="257">
        <v>0</v>
      </c>
      <c r="O40" s="258">
        <v>36</v>
      </c>
      <c r="P40" s="258">
        <v>36</v>
      </c>
      <c r="Q40" s="258">
        <v>36</v>
      </c>
      <c r="R40" s="258">
        <v>36</v>
      </c>
      <c r="S40" s="258">
        <v>36</v>
      </c>
      <c r="T40" s="258">
        <v>36</v>
      </c>
      <c r="U40" s="258">
        <v>36</v>
      </c>
      <c r="V40" s="255">
        <f t="shared" si="6"/>
        <v>252</v>
      </c>
      <c r="W40" s="27">
        <v>0</v>
      </c>
      <c r="X40" s="27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30">
        <v>0</v>
      </c>
      <c r="AI40" s="257">
        <v>0</v>
      </c>
      <c r="AJ40" s="39">
        <v>0</v>
      </c>
      <c r="AK40" s="39">
        <v>0</v>
      </c>
      <c r="AL40" s="115">
        <v>0</v>
      </c>
      <c r="AM40" s="255">
        <f t="shared" si="4"/>
        <v>0</v>
      </c>
      <c r="AN40" s="60">
        <v>36</v>
      </c>
      <c r="AO40" s="60">
        <v>36</v>
      </c>
      <c r="AP40" s="60">
        <v>36</v>
      </c>
      <c r="AQ40" s="60">
        <v>36</v>
      </c>
      <c r="AR40" s="63">
        <v>0</v>
      </c>
      <c r="AS40" s="63">
        <v>0</v>
      </c>
      <c r="AT40" s="64">
        <v>0</v>
      </c>
      <c r="AU40" s="64">
        <v>0</v>
      </c>
      <c r="AV40" s="64">
        <v>0</v>
      </c>
      <c r="AW40" s="63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66">
        <f t="shared" si="5"/>
        <v>252</v>
      </c>
    </row>
    <row r="41" spans="1:59" s="1" customFormat="1" x14ac:dyDescent="0.25">
      <c r="A41" s="365"/>
      <c r="B41" s="253" t="s">
        <v>204</v>
      </c>
      <c r="C41" s="243" t="s">
        <v>102</v>
      </c>
      <c r="D41" s="244" t="s">
        <v>58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57">
        <v>0</v>
      </c>
      <c r="M41" s="257">
        <v>0</v>
      </c>
      <c r="N41" s="257">
        <v>0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5">
        <f t="shared" si="6"/>
        <v>0</v>
      </c>
      <c r="W41" s="27">
        <v>0</v>
      </c>
      <c r="X41" s="27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30">
        <v>0</v>
      </c>
      <c r="AI41" s="257">
        <v>0</v>
      </c>
      <c r="AJ41" s="39">
        <v>0</v>
      </c>
      <c r="AK41" s="46">
        <v>36</v>
      </c>
      <c r="AL41" s="115">
        <v>0</v>
      </c>
      <c r="AM41" s="255">
        <f t="shared" si="4"/>
        <v>36</v>
      </c>
      <c r="AN41" s="60">
        <v>0</v>
      </c>
      <c r="AO41" s="60">
        <v>0</v>
      </c>
      <c r="AP41" s="60">
        <v>0</v>
      </c>
      <c r="AQ41" s="60">
        <v>0</v>
      </c>
      <c r="AR41" s="63">
        <v>0</v>
      </c>
      <c r="AS41" s="63">
        <v>0</v>
      </c>
      <c r="AT41" s="64">
        <v>0</v>
      </c>
      <c r="AU41" s="64">
        <v>0</v>
      </c>
      <c r="AV41" s="64">
        <v>0</v>
      </c>
      <c r="AW41" s="63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66">
        <f t="shared" si="5"/>
        <v>36</v>
      </c>
    </row>
    <row r="42" spans="1:59" s="1" customFormat="1" x14ac:dyDescent="0.25">
      <c r="A42" s="365"/>
      <c r="B42" s="86" t="s">
        <v>105</v>
      </c>
      <c r="C42" s="370" t="s">
        <v>150</v>
      </c>
      <c r="D42" s="371"/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255">
        <f t="shared" si="6"/>
        <v>0</v>
      </c>
      <c r="W42" s="124">
        <v>0</v>
      </c>
      <c r="X42" s="124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255">
        <f t="shared" si="4"/>
        <v>0</v>
      </c>
      <c r="AN42" s="60">
        <v>0</v>
      </c>
      <c r="AO42" s="60">
        <v>0</v>
      </c>
      <c r="AP42" s="60">
        <v>0</v>
      </c>
      <c r="AQ42" s="60">
        <v>0</v>
      </c>
      <c r="AR42" s="63">
        <v>0</v>
      </c>
      <c r="AS42" s="63">
        <v>0</v>
      </c>
      <c r="AT42" s="64">
        <v>0</v>
      </c>
      <c r="AU42" s="64">
        <v>0</v>
      </c>
      <c r="AV42" s="64">
        <v>0</v>
      </c>
      <c r="AW42" s="63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178">
        <f t="shared" si="5"/>
        <v>0</v>
      </c>
    </row>
    <row r="43" spans="1:59" s="1" customFormat="1" x14ac:dyDescent="0.25">
      <c r="A43" s="365"/>
      <c r="B43" s="12" t="s">
        <v>137</v>
      </c>
      <c r="C43" s="370" t="s">
        <v>138</v>
      </c>
      <c r="D43" s="371"/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255">
        <f t="shared" si="6"/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255">
        <f t="shared" si="4"/>
        <v>0</v>
      </c>
      <c r="AN43" s="60">
        <v>0</v>
      </c>
      <c r="AO43" s="60">
        <v>0</v>
      </c>
      <c r="AP43" s="60">
        <v>0</v>
      </c>
      <c r="AQ43" s="60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178">
        <f t="shared" si="5"/>
        <v>0</v>
      </c>
    </row>
    <row r="44" spans="1:59" x14ac:dyDescent="0.25">
      <c r="A44" s="366"/>
      <c r="B44" s="307" t="s">
        <v>60</v>
      </c>
      <c r="C44" s="307"/>
      <c r="D44" s="307"/>
      <c r="E44" s="9">
        <f t="shared" ref="E44" si="52">E7+E13</f>
        <v>36</v>
      </c>
      <c r="F44" s="201">
        <f t="shared" ref="F44:U44" si="53">F7+F13</f>
        <v>36</v>
      </c>
      <c r="G44" s="201">
        <f t="shared" si="53"/>
        <v>36</v>
      </c>
      <c r="H44" s="201">
        <f t="shared" si="53"/>
        <v>36</v>
      </c>
      <c r="I44" s="201">
        <f t="shared" si="53"/>
        <v>36</v>
      </c>
      <c r="J44" s="201">
        <f t="shared" si="53"/>
        <v>36</v>
      </c>
      <c r="K44" s="201">
        <f t="shared" si="53"/>
        <v>36</v>
      </c>
      <c r="L44" s="201">
        <f t="shared" si="53"/>
        <v>36</v>
      </c>
      <c r="M44" s="201">
        <f t="shared" si="53"/>
        <v>36</v>
      </c>
      <c r="N44" s="201">
        <f t="shared" si="53"/>
        <v>36</v>
      </c>
      <c r="O44" s="201">
        <f t="shared" si="53"/>
        <v>36</v>
      </c>
      <c r="P44" s="201">
        <f t="shared" si="53"/>
        <v>36</v>
      </c>
      <c r="Q44" s="201">
        <f t="shared" si="53"/>
        <v>36</v>
      </c>
      <c r="R44" s="201">
        <f t="shared" si="53"/>
        <v>36</v>
      </c>
      <c r="S44" s="201">
        <f t="shared" si="53"/>
        <v>36</v>
      </c>
      <c r="T44" s="201">
        <f t="shared" si="53"/>
        <v>36</v>
      </c>
      <c r="U44" s="201">
        <f t="shared" si="53"/>
        <v>36</v>
      </c>
      <c r="V44" s="255">
        <f>SUM(E44:U44)</f>
        <v>612</v>
      </c>
      <c r="W44" s="9">
        <v>0</v>
      </c>
      <c r="X44" s="83">
        <v>0</v>
      </c>
      <c r="Y44" s="83">
        <f t="shared" ref="Y44:AL44" si="54">Y7+Y13</f>
        <v>36</v>
      </c>
      <c r="Z44" s="201">
        <f t="shared" ref="Z44:AK44" si="55">Z7+Z13</f>
        <v>36</v>
      </c>
      <c r="AA44" s="201">
        <f t="shared" si="55"/>
        <v>36</v>
      </c>
      <c r="AB44" s="201">
        <f t="shared" si="55"/>
        <v>36</v>
      </c>
      <c r="AC44" s="201">
        <f t="shared" si="55"/>
        <v>36</v>
      </c>
      <c r="AD44" s="201">
        <f t="shared" si="55"/>
        <v>36</v>
      </c>
      <c r="AE44" s="201">
        <f t="shared" si="55"/>
        <v>36</v>
      </c>
      <c r="AF44" s="201">
        <f t="shared" si="55"/>
        <v>36</v>
      </c>
      <c r="AG44" s="201">
        <f t="shared" si="55"/>
        <v>36</v>
      </c>
      <c r="AH44" s="201">
        <f t="shared" si="55"/>
        <v>36</v>
      </c>
      <c r="AI44" s="201">
        <f t="shared" si="55"/>
        <v>36</v>
      </c>
      <c r="AJ44" s="201">
        <f t="shared" si="55"/>
        <v>36</v>
      </c>
      <c r="AK44" s="201">
        <f t="shared" si="55"/>
        <v>36</v>
      </c>
      <c r="AL44" s="83">
        <f t="shared" si="54"/>
        <v>0</v>
      </c>
      <c r="AM44" s="255">
        <f t="shared" si="4"/>
        <v>468</v>
      </c>
      <c r="AN44" s="9">
        <f>AN42+AN43</f>
        <v>0</v>
      </c>
      <c r="AO44" s="83">
        <f t="shared" ref="AO44:AZ44" si="56">AO42+AO43</f>
        <v>0</v>
      </c>
      <c r="AP44" s="129">
        <f t="shared" si="56"/>
        <v>0</v>
      </c>
      <c r="AQ44" s="83">
        <f t="shared" si="56"/>
        <v>0</v>
      </c>
      <c r="AR44" s="201">
        <f t="shared" si="56"/>
        <v>0</v>
      </c>
      <c r="AS44" s="201">
        <f t="shared" si="56"/>
        <v>0</v>
      </c>
      <c r="AT44" s="201">
        <f t="shared" si="56"/>
        <v>0</v>
      </c>
      <c r="AU44" s="201">
        <f t="shared" si="56"/>
        <v>0</v>
      </c>
      <c r="AV44" s="201">
        <f t="shared" si="56"/>
        <v>0</v>
      </c>
      <c r="AW44" s="201">
        <f t="shared" si="56"/>
        <v>0</v>
      </c>
      <c r="AX44" s="201">
        <f t="shared" si="56"/>
        <v>0</v>
      </c>
      <c r="AY44" s="201">
        <f t="shared" si="56"/>
        <v>0</v>
      </c>
      <c r="AZ44" s="201">
        <f t="shared" si="56"/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78">
        <f t="shared" si="5"/>
        <v>1080</v>
      </c>
    </row>
    <row r="45" spans="1:59" x14ac:dyDescent="0.25">
      <c r="A45" s="13"/>
      <c r="B45" s="307" t="s">
        <v>61</v>
      </c>
      <c r="C45" s="307"/>
      <c r="D45" s="307"/>
      <c r="E45" s="140">
        <f t="shared" ref="E45" si="57">E8+E14</f>
        <v>18</v>
      </c>
      <c r="F45" s="140">
        <f t="shared" ref="F45:U45" si="58">F8+F14</f>
        <v>18</v>
      </c>
      <c r="G45" s="140">
        <f t="shared" si="58"/>
        <v>18</v>
      </c>
      <c r="H45" s="140">
        <f t="shared" si="58"/>
        <v>18</v>
      </c>
      <c r="I45" s="140">
        <f t="shared" si="58"/>
        <v>18</v>
      </c>
      <c r="J45" s="140">
        <f t="shared" si="58"/>
        <v>18</v>
      </c>
      <c r="K45" s="140">
        <f t="shared" si="58"/>
        <v>18</v>
      </c>
      <c r="L45" s="140">
        <f t="shared" si="58"/>
        <v>0</v>
      </c>
      <c r="M45" s="140">
        <f t="shared" si="58"/>
        <v>0</v>
      </c>
      <c r="N45" s="140">
        <f t="shared" si="58"/>
        <v>0</v>
      </c>
      <c r="O45" s="140">
        <f t="shared" si="58"/>
        <v>0</v>
      </c>
      <c r="P45" s="140">
        <f t="shared" si="58"/>
        <v>0</v>
      </c>
      <c r="Q45" s="140">
        <f t="shared" si="58"/>
        <v>0</v>
      </c>
      <c r="R45" s="140">
        <f t="shared" si="58"/>
        <v>0</v>
      </c>
      <c r="S45" s="140">
        <f t="shared" si="58"/>
        <v>0</v>
      </c>
      <c r="T45" s="140">
        <f t="shared" si="58"/>
        <v>0</v>
      </c>
      <c r="U45" s="140">
        <f t="shared" si="58"/>
        <v>0</v>
      </c>
      <c r="V45" s="255">
        <f t="shared" si="6"/>
        <v>126</v>
      </c>
      <c r="W45" s="83">
        <v>0</v>
      </c>
      <c r="X45" s="83">
        <v>0</v>
      </c>
      <c r="Y45" s="140">
        <f t="shared" ref="Y45:AL45" si="59">Y8+Y14</f>
        <v>18</v>
      </c>
      <c r="Z45" s="140">
        <f t="shared" ref="Z45:AK45" si="60">Z8+Z14</f>
        <v>18</v>
      </c>
      <c r="AA45" s="140">
        <f t="shared" si="60"/>
        <v>18</v>
      </c>
      <c r="AB45" s="140">
        <f t="shared" si="60"/>
        <v>18</v>
      </c>
      <c r="AC45" s="140">
        <f t="shared" si="60"/>
        <v>18</v>
      </c>
      <c r="AD45" s="140">
        <f t="shared" si="60"/>
        <v>18</v>
      </c>
      <c r="AE45" s="140">
        <f t="shared" si="60"/>
        <v>18</v>
      </c>
      <c r="AF45" s="140">
        <f t="shared" si="60"/>
        <v>18</v>
      </c>
      <c r="AG45" s="140">
        <f t="shared" si="60"/>
        <v>18</v>
      </c>
      <c r="AH45" s="140">
        <f t="shared" si="60"/>
        <v>0</v>
      </c>
      <c r="AI45" s="140">
        <f t="shared" si="60"/>
        <v>0</v>
      </c>
      <c r="AJ45" s="140">
        <f t="shared" si="60"/>
        <v>0</v>
      </c>
      <c r="AK45" s="140">
        <f t="shared" si="60"/>
        <v>0</v>
      </c>
      <c r="AL45" s="15">
        <f t="shared" si="59"/>
        <v>0</v>
      </c>
      <c r="AM45" s="255">
        <f t="shared" si="4"/>
        <v>162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78">
        <f t="shared" si="5"/>
        <v>288</v>
      </c>
    </row>
    <row r="46" spans="1:59" x14ac:dyDescent="0.25">
      <c r="A46" s="13"/>
      <c r="B46" s="307" t="s">
        <v>62</v>
      </c>
      <c r="C46" s="307"/>
      <c r="D46" s="307"/>
      <c r="E46" s="15">
        <f>E44+E45</f>
        <v>54</v>
      </c>
      <c r="F46" s="15">
        <f t="shared" ref="F46:U46" si="61">F44+F45</f>
        <v>54</v>
      </c>
      <c r="G46" s="15">
        <f t="shared" si="61"/>
        <v>54</v>
      </c>
      <c r="H46" s="15">
        <f t="shared" si="61"/>
        <v>54</v>
      </c>
      <c r="I46" s="15">
        <f t="shared" si="61"/>
        <v>54</v>
      </c>
      <c r="J46" s="15">
        <f t="shared" si="61"/>
        <v>54</v>
      </c>
      <c r="K46" s="15">
        <f t="shared" si="61"/>
        <v>54</v>
      </c>
      <c r="L46" s="15">
        <f t="shared" si="61"/>
        <v>36</v>
      </c>
      <c r="M46" s="15">
        <f t="shared" si="61"/>
        <v>36</v>
      </c>
      <c r="N46" s="15">
        <f t="shared" si="61"/>
        <v>36</v>
      </c>
      <c r="O46" s="15">
        <f t="shared" si="61"/>
        <v>36</v>
      </c>
      <c r="P46" s="15">
        <f t="shared" si="61"/>
        <v>36</v>
      </c>
      <c r="Q46" s="15">
        <f t="shared" si="61"/>
        <v>36</v>
      </c>
      <c r="R46" s="15">
        <f t="shared" si="61"/>
        <v>36</v>
      </c>
      <c r="S46" s="15">
        <f t="shared" si="61"/>
        <v>36</v>
      </c>
      <c r="T46" s="15">
        <f t="shared" si="61"/>
        <v>36</v>
      </c>
      <c r="U46" s="15">
        <f t="shared" si="61"/>
        <v>36</v>
      </c>
      <c r="V46" s="255">
        <f>SUM(E46:U46)</f>
        <v>738</v>
      </c>
      <c r="W46" s="83">
        <v>0</v>
      </c>
      <c r="X46" s="83">
        <v>0</v>
      </c>
      <c r="Y46" s="15">
        <f t="shared" ref="Y46:AW46" si="62">Y44+Y45</f>
        <v>54</v>
      </c>
      <c r="Z46" s="15">
        <f t="shared" ref="Z46:AK46" si="63">Z44+Z45</f>
        <v>54</v>
      </c>
      <c r="AA46" s="15">
        <f t="shared" si="63"/>
        <v>54</v>
      </c>
      <c r="AB46" s="15">
        <f t="shared" si="63"/>
        <v>54</v>
      </c>
      <c r="AC46" s="15">
        <f t="shared" si="63"/>
        <v>54</v>
      </c>
      <c r="AD46" s="15">
        <f t="shared" si="63"/>
        <v>54</v>
      </c>
      <c r="AE46" s="15">
        <f t="shared" si="63"/>
        <v>54</v>
      </c>
      <c r="AF46" s="15">
        <f t="shared" si="63"/>
        <v>54</v>
      </c>
      <c r="AG46" s="15">
        <f t="shared" si="63"/>
        <v>54</v>
      </c>
      <c r="AH46" s="15">
        <f t="shared" si="63"/>
        <v>36</v>
      </c>
      <c r="AI46" s="15">
        <f t="shared" si="63"/>
        <v>36</v>
      </c>
      <c r="AJ46" s="15">
        <f t="shared" si="63"/>
        <v>36</v>
      </c>
      <c r="AK46" s="15">
        <f t="shared" si="63"/>
        <v>36</v>
      </c>
      <c r="AL46" s="15">
        <f t="shared" si="62"/>
        <v>0</v>
      </c>
      <c r="AM46" s="255">
        <f t="shared" si="4"/>
        <v>630</v>
      </c>
      <c r="AN46" s="15">
        <f t="shared" si="62"/>
        <v>0</v>
      </c>
      <c r="AO46" s="15">
        <f t="shared" si="62"/>
        <v>0</v>
      </c>
      <c r="AP46" s="15">
        <f t="shared" si="62"/>
        <v>0</v>
      </c>
      <c r="AQ46" s="15">
        <v>0</v>
      </c>
      <c r="AR46" s="15">
        <v>0</v>
      </c>
      <c r="AS46" s="15">
        <v>0</v>
      </c>
      <c r="AT46" s="15">
        <f t="shared" si="62"/>
        <v>0</v>
      </c>
      <c r="AU46" s="15">
        <f t="shared" si="62"/>
        <v>0</v>
      </c>
      <c r="AV46" s="15">
        <f t="shared" si="62"/>
        <v>0</v>
      </c>
      <c r="AW46" s="15">
        <f t="shared" si="62"/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78">
        <f t="shared" si="5"/>
        <v>1368</v>
      </c>
    </row>
    <row r="48" spans="1:59" x14ac:dyDescent="0.25">
      <c r="B48" s="27"/>
      <c r="C48" s="44" t="s">
        <v>125</v>
      </c>
    </row>
    <row r="49" spans="2:3" x14ac:dyDescent="0.25">
      <c r="B49" s="109"/>
      <c r="C49" s="44" t="s">
        <v>126</v>
      </c>
    </row>
    <row r="50" spans="2:3" x14ac:dyDescent="0.25">
      <c r="B50" s="108"/>
      <c r="C50" s="44" t="s">
        <v>129</v>
      </c>
    </row>
    <row r="51" spans="2:3" x14ac:dyDescent="0.25">
      <c r="B51" s="42"/>
      <c r="C51" s="44" t="s">
        <v>128</v>
      </c>
    </row>
    <row r="52" spans="2:3" x14ac:dyDescent="0.25">
      <c r="B52" s="62"/>
      <c r="C52" s="61" t="s">
        <v>133</v>
      </c>
    </row>
    <row r="53" spans="2:3" x14ac:dyDescent="0.25">
      <c r="B53" s="65"/>
      <c r="C53" s="61" t="s">
        <v>134</v>
      </c>
    </row>
  </sheetData>
  <mergeCells count="69">
    <mergeCell ref="B46:D46"/>
    <mergeCell ref="C43:D43"/>
    <mergeCell ref="B28:B29"/>
    <mergeCell ref="C28:C29"/>
    <mergeCell ref="B30:B31"/>
    <mergeCell ref="C30:C31"/>
    <mergeCell ref="B44:D44"/>
    <mergeCell ref="B45:D45"/>
    <mergeCell ref="C42:D42"/>
    <mergeCell ref="B32:B33"/>
    <mergeCell ref="C32:C33"/>
    <mergeCell ref="B36:B37"/>
    <mergeCell ref="C36:C37"/>
    <mergeCell ref="B38:B39"/>
    <mergeCell ref="C38:C39"/>
    <mergeCell ref="B15:B16"/>
    <mergeCell ref="B17:B18"/>
    <mergeCell ref="C17:C18"/>
    <mergeCell ref="C21:C22"/>
    <mergeCell ref="C15:C16"/>
    <mergeCell ref="B21:B22"/>
    <mergeCell ref="B26:B27"/>
    <mergeCell ref="C26:C27"/>
    <mergeCell ref="B23:B24"/>
    <mergeCell ref="C23:C24"/>
    <mergeCell ref="BC1:BF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X1:Z1"/>
    <mergeCell ref="AJ1:AJ2"/>
    <mergeCell ref="C13:C14"/>
    <mergeCell ref="A1:A6"/>
    <mergeCell ref="B1:B6"/>
    <mergeCell ref="C1:C6"/>
    <mergeCell ref="D1:D6"/>
    <mergeCell ref="A7:A44"/>
    <mergeCell ref="B7:B8"/>
    <mergeCell ref="C7:C8"/>
    <mergeCell ref="B9:B10"/>
    <mergeCell ref="C9:C10"/>
    <mergeCell ref="B11:B12"/>
    <mergeCell ref="C11:C12"/>
    <mergeCell ref="B13:B14"/>
    <mergeCell ref="B19:B20"/>
    <mergeCell ref="C19:C20"/>
  </mergeCells>
  <pageMargins left="0.19685039370078741" right="0.19685039370078741" top="0.19685039370078741" bottom="0.19685039370078741" header="0.31496062992125984" footer="0.31496062992125984"/>
  <pageSetup paperSize="9" scale="68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AS21" sqref="AS21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18" t="s">
        <v>106</v>
      </c>
      <c r="B1" s="318"/>
      <c r="C1" s="318"/>
      <c r="D1" s="318"/>
      <c r="E1" s="318"/>
      <c r="F1" s="3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306" t="s">
        <v>1</v>
      </c>
      <c r="B3" s="306" t="s">
        <v>2</v>
      </c>
      <c r="C3" s="329" t="s">
        <v>3</v>
      </c>
      <c r="D3" s="323" t="s">
        <v>5</v>
      </c>
      <c r="E3" s="323"/>
      <c r="F3" s="323"/>
      <c r="G3" s="323"/>
      <c r="H3" s="306" t="s">
        <v>6</v>
      </c>
      <c r="I3" s="323" t="s">
        <v>7</v>
      </c>
      <c r="J3" s="323"/>
      <c r="K3" s="323"/>
      <c r="L3" s="306" t="s">
        <v>8</v>
      </c>
      <c r="M3" s="323" t="s">
        <v>9</v>
      </c>
      <c r="N3" s="323"/>
      <c r="O3" s="323"/>
      <c r="P3" s="323"/>
      <c r="Q3" s="323" t="s">
        <v>10</v>
      </c>
      <c r="R3" s="323"/>
      <c r="S3" s="323"/>
      <c r="T3" s="323"/>
      <c r="U3" s="306" t="s">
        <v>11</v>
      </c>
      <c r="V3" s="323" t="s">
        <v>12</v>
      </c>
      <c r="W3" s="323"/>
      <c r="X3" s="323"/>
      <c r="Y3" s="306" t="s">
        <v>13</v>
      </c>
      <c r="Z3" s="323" t="s">
        <v>14</v>
      </c>
      <c r="AA3" s="323"/>
      <c r="AB3" s="323"/>
      <c r="AC3" s="306" t="s">
        <v>15</v>
      </c>
      <c r="AD3" s="323" t="s">
        <v>16</v>
      </c>
      <c r="AE3" s="323"/>
      <c r="AF3" s="323"/>
      <c r="AG3" s="323"/>
      <c r="AH3" s="306" t="s">
        <v>17</v>
      </c>
      <c r="AI3" s="323" t="s">
        <v>18</v>
      </c>
      <c r="AJ3" s="323"/>
      <c r="AK3" s="323"/>
      <c r="AL3" s="306" t="s">
        <v>19</v>
      </c>
      <c r="AM3" s="325" t="s">
        <v>20</v>
      </c>
      <c r="AN3" s="326"/>
      <c r="AO3" s="326"/>
      <c r="AP3" s="327"/>
      <c r="AQ3" s="325" t="s">
        <v>21</v>
      </c>
      <c r="AR3" s="326"/>
      <c r="AS3" s="326"/>
      <c r="AT3" s="327"/>
      <c r="AU3" s="306" t="s">
        <v>22</v>
      </c>
      <c r="AV3" s="323" t="s">
        <v>23</v>
      </c>
      <c r="AW3" s="323"/>
      <c r="AX3" s="323"/>
      <c r="AY3" s="328" t="s">
        <v>24</v>
      </c>
      <c r="AZ3" s="323" t="s">
        <v>25</v>
      </c>
      <c r="BA3" s="323"/>
      <c r="BB3" s="323"/>
      <c r="BC3" s="323"/>
      <c r="BD3" s="324" t="s">
        <v>107</v>
      </c>
    </row>
    <row r="4" spans="1:56" s="5" customFormat="1" ht="56.25" customHeight="1" x14ac:dyDescent="0.25">
      <c r="A4" s="306"/>
      <c r="B4" s="306"/>
      <c r="C4" s="329"/>
      <c r="D4" s="6" t="s">
        <v>27</v>
      </c>
      <c r="E4" s="6" t="s">
        <v>28</v>
      </c>
      <c r="F4" s="6" t="s">
        <v>29</v>
      </c>
      <c r="G4" s="6" t="s">
        <v>30</v>
      </c>
      <c r="H4" s="306"/>
      <c r="I4" s="6" t="s">
        <v>31</v>
      </c>
      <c r="J4" s="6" t="s">
        <v>32</v>
      </c>
      <c r="K4" s="6" t="s">
        <v>33</v>
      </c>
      <c r="L4" s="306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306"/>
      <c r="V4" s="6" t="s">
        <v>40</v>
      </c>
      <c r="W4" s="6" t="s">
        <v>41</v>
      </c>
      <c r="X4" s="6" t="s">
        <v>42</v>
      </c>
      <c r="Y4" s="306"/>
      <c r="Z4" s="6" t="s">
        <v>43</v>
      </c>
      <c r="AA4" s="6" t="s">
        <v>44</v>
      </c>
      <c r="AB4" s="6" t="s">
        <v>45</v>
      </c>
      <c r="AC4" s="306"/>
      <c r="AD4" s="6" t="s">
        <v>43</v>
      </c>
      <c r="AE4" s="6" t="s">
        <v>44</v>
      </c>
      <c r="AF4" s="6" t="s">
        <v>45</v>
      </c>
      <c r="AG4" s="6" t="s">
        <v>46</v>
      </c>
      <c r="AH4" s="306"/>
      <c r="AI4" s="6" t="s">
        <v>31</v>
      </c>
      <c r="AJ4" s="6" t="s">
        <v>32</v>
      </c>
      <c r="AK4" s="6" t="s">
        <v>33</v>
      </c>
      <c r="AL4" s="306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306"/>
      <c r="AV4" s="6" t="s">
        <v>31</v>
      </c>
      <c r="AW4" s="6" t="s">
        <v>32</v>
      </c>
      <c r="AX4" s="6" t="s">
        <v>33</v>
      </c>
      <c r="AY4" s="306"/>
      <c r="AZ4" s="6" t="s">
        <v>34</v>
      </c>
      <c r="BA4" s="6" t="s">
        <v>35</v>
      </c>
      <c r="BB4" s="6" t="s">
        <v>36</v>
      </c>
      <c r="BC4" s="6" t="s">
        <v>51</v>
      </c>
      <c r="BD4" s="324"/>
    </row>
    <row r="5" spans="1:56" s="5" customFormat="1" x14ac:dyDescent="0.25">
      <c r="A5" s="306"/>
      <c r="B5" s="306"/>
      <c r="C5" s="329"/>
      <c r="D5" s="323" t="s">
        <v>52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 t="s">
        <v>53</v>
      </c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 t="s">
        <v>53</v>
      </c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4"/>
    </row>
    <row r="6" spans="1:56" s="5" customFormat="1" x14ac:dyDescent="0.25">
      <c r="A6" s="306"/>
      <c r="B6" s="306"/>
      <c r="C6" s="329"/>
      <c r="D6" s="21">
        <v>35</v>
      </c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324"/>
    </row>
    <row r="7" spans="1:56" s="5" customFormat="1" x14ac:dyDescent="0.25">
      <c r="A7" s="306"/>
      <c r="B7" s="306"/>
      <c r="C7" s="329"/>
      <c r="D7" s="323" t="s">
        <v>54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22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 t="s">
        <v>54</v>
      </c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7"/>
      <c r="BD7" s="324"/>
    </row>
    <row r="8" spans="1:56" s="5" customFormat="1" x14ac:dyDescent="0.25">
      <c r="A8" s="306"/>
      <c r="B8" s="306"/>
      <c r="C8" s="329"/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  <c r="AU8" s="21">
        <v>44</v>
      </c>
      <c r="AV8" s="21">
        <v>45</v>
      </c>
      <c r="AW8" s="21">
        <v>46</v>
      </c>
      <c r="AX8" s="21">
        <v>47</v>
      </c>
      <c r="AY8" s="21">
        <v>48</v>
      </c>
      <c r="AZ8" s="21">
        <v>49</v>
      </c>
      <c r="BA8" s="21">
        <v>50</v>
      </c>
      <c r="BB8" s="21">
        <v>51</v>
      </c>
      <c r="BC8" s="21">
        <v>52</v>
      </c>
      <c r="BD8" s="324"/>
    </row>
    <row r="9" spans="1:56" x14ac:dyDescent="0.25">
      <c r="A9" s="306" t="s">
        <v>55</v>
      </c>
      <c r="B9" s="178" t="s">
        <v>56</v>
      </c>
      <c r="C9" s="191" t="s">
        <v>57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8" t="s">
        <v>117</v>
      </c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 t="s">
        <v>216</v>
      </c>
      <c r="AT9" s="178" t="s">
        <v>112</v>
      </c>
      <c r="AU9" s="177"/>
      <c r="AV9" s="177"/>
      <c r="AW9" s="177"/>
      <c r="AX9" s="177"/>
      <c r="AY9" s="177"/>
      <c r="AZ9" s="177"/>
      <c r="BA9" s="177"/>
      <c r="BB9" s="177"/>
      <c r="BC9" s="177"/>
      <c r="BD9" s="178" t="s">
        <v>217</v>
      </c>
    </row>
    <row r="10" spans="1:56" s="1" customFormat="1" x14ac:dyDescent="0.25">
      <c r="A10" s="306"/>
      <c r="B10" s="20" t="s">
        <v>123</v>
      </c>
      <c r="C10" s="18" t="s">
        <v>124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4" t="s">
        <v>117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219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0" t="s">
        <v>218</v>
      </c>
    </row>
    <row r="11" spans="1:56" x14ac:dyDescent="0.25">
      <c r="A11" s="306"/>
      <c r="B11" s="85" t="s">
        <v>152</v>
      </c>
      <c r="C11" s="31" t="s">
        <v>214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5"/>
      <c r="U11" s="27"/>
      <c r="V11" s="27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35"/>
      <c r="AT11" s="33"/>
      <c r="AU11" s="27"/>
      <c r="AV11" s="27"/>
      <c r="AW11" s="27"/>
      <c r="AX11" s="27"/>
      <c r="AY11" s="27"/>
      <c r="AZ11" s="27"/>
      <c r="BA11" s="27"/>
      <c r="BB11" s="27"/>
      <c r="BC11" s="27"/>
      <c r="BD11" s="20"/>
    </row>
    <row r="12" spans="1:56" s="1" customFormat="1" x14ac:dyDescent="0.25">
      <c r="A12" s="306"/>
      <c r="B12" s="230" t="s">
        <v>153</v>
      </c>
      <c r="C12" s="229" t="s">
        <v>229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115"/>
      <c r="U12" s="27"/>
      <c r="V12" s="27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35"/>
      <c r="AT12" s="33"/>
      <c r="AU12" s="27"/>
      <c r="AV12" s="27"/>
      <c r="AW12" s="27"/>
      <c r="AX12" s="27"/>
      <c r="AY12" s="27"/>
      <c r="AZ12" s="27"/>
      <c r="BA12" s="27"/>
      <c r="BB12" s="27"/>
      <c r="BC12" s="27"/>
      <c r="BD12" s="201"/>
    </row>
    <row r="13" spans="1:56" s="1" customFormat="1" x14ac:dyDescent="0.25">
      <c r="A13" s="306"/>
      <c r="B13" s="230" t="s">
        <v>154</v>
      </c>
      <c r="C13" s="162" t="s">
        <v>63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15"/>
      <c r="U13" s="27"/>
      <c r="V13" s="27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35" t="s">
        <v>109</v>
      </c>
      <c r="AT13" s="33"/>
      <c r="AU13" s="27"/>
      <c r="AV13" s="27"/>
      <c r="AW13" s="27"/>
      <c r="AX13" s="27"/>
      <c r="AY13" s="27"/>
      <c r="AZ13" s="27"/>
      <c r="BA13" s="27"/>
      <c r="BB13" s="27"/>
      <c r="BC13" s="27"/>
      <c r="BD13" s="163" t="s">
        <v>109</v>
      </c>
    </row>
    <row r="14" spans="1:56" ht="27.75" customHeight="1" x14ac:dyDescent="0.25">
      <c r="A14" s="306"/>
      <c r="B14" s="230" t="s">
        <v>155</v>
      </c>
      <c r="C14" s="123" t="s">
        <v>67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15"/>
      <c r="U14" s="27"/>
      <c r="V14" s="27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5" t="s">
        <v>109</v>
      </c>
      <c r="AT14" s="33"/>
      <c r="AU14" s="27"/>
      <c r="AV14" s="27"/>
      <c r="AW14" s="27"/>
      <c r="AX14" s="27"/>
      <c r="AY14" s="27"/>
      <c r="AZ14" s="27"/>
      <c r="BA14" s="27"/>
      <c r="BB14" s="27"/>
      <c r="BC14" s="27"/>
      <c r="BD14" s="174" t="s">
        <v>109</v>
      </c>
    </row>
    <row r="15" spans="1:56" x14ac:dyDescent="0.25">
      <c r="A15" s="306"/>
      <c r="B15" s="230" t="s">
        <v>156</v>
      </c>
      <c r="C15" s="31" t="s">
        <v>66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114</v>
      </c>
      <c r="T15" s="115"/>
      <c r="U15" s="27"/>
      <c r="V15" s="27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5" t="s">
        <v>109</v>
      </c>
      <c r="AT15" s="33"/>
      <c r="AU15" s="27"/>
      <c r="AV15" s="27"/>
      <c r="AW15" s="27"/>
      <c r="AX15" s="27"/>
      <c r="AY15" s="27"/>
      <c r="AZ15" s="27"/>
      <c r="BA15" s="27"/>
      <c r="BB15" s="27"/>
      <c r="BC15" s="27"/>
      <c r="BD15" s="174" t="s">
        <v>127</v>
      </c>
    </row>
    <row r="16" spans="1:56" x14ac:dyDescent="0.25">
      <c r="A16" s="306"/>
      <c r="B16" s="230" t="s">
        <v>157</v>
      </c>
      <c r="C16" s="31" t="s">
        <v>141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15"/>
      <c r="U16" s="27"/>
      <c r="V16" s="27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5" t="s">
        <v>109</v>
      </c>
      <c r="AT16" s="33"/>
      <c r="AU16" s="27"/>
      <c r="AV16" s="27"/>
      <c r="AW16" s="27"/>
      <c r="AX16" s="27"/>
      <c r="AY16" s="27"/>
      <c r="AZ16" s="27"/>
      <c r="BA16" s="27"/>
      <c r="BB16" s="27"/>
      <c r="BC16" s="27"/>
      <c r="BD16" s="174" t="s">
        <v>109</v>
      </c>
    </row>
    <row r="17" spans="1:56" x14ac:dyDescent="0.25">
      <c r="A17" s="306"/>
      <c r="B17" s="230" t="s">
        <v>158</v>
      </c>
      <c r="C17" s="31" t="s">
        <v>177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15"/>
      <c r="U17" s="27"/>
      <c r="V17" s="2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5" t="s">
        <v>109</v>
      </c>
      <c r="AT17" s="33"/>
      <c r="AU17" s="27"/>
      <c r="AV17" s="27"/>
      <c r="AW17" s="27"/>
      <c r="AX17" s="27"/>
      <c r="AY17" s="27"/>
      <c r="AZ17" s="27"/>
      <c r="BA17" s="27"/>
      <c r="BB17" s="27"/>
      <c r="BC17" s="27"/>
      <c r="BD17" s="174" t="s">
        <v>109</v>
      </c>
    </row>
    <row r="18" spans="1:56" x14ac:dyDescent="0.25">
      <c r="A18" s="306"/>
      <c r="B18" s="230" t="s">
        <v>159</v>
      </c>
      <c r="C18" s="185" t="s">
        <v>64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15"/>
      <c r="U18" s="27"/>
      <c r="V18" s="27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5"/>
      <c r="AT18" s="33"/>
      <c r="AU18" s="27"/>
      <c r="AV18" s="27"/>
      <c r="AW18" s="27"/>
      <c r="AX18" s="27"/>
      <c r="AY18" s="27"/>
      <c r="AZ18" s="27"/>
      <c r="BA18" s="27"/>
      <c r="BB18" s="27"/>
      <c r="BC18" s="27"/>
      <c r="BD18" s="20"/>
    </row>
    <row r="19" spans="1:56" s="1" customFormat="1" x14ac:dyDescent="0.25">
      <c r="A19" s="306"/>
      <c r="B19" s="230" t="s">
        <v>179</v>
      </c>
      <c r="C19" s="141" t="s">
        <v>178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15"/>
      <c r="U19" s="27"/>
      <c r="V19" s="27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35" t="s">
        <v>109</v>
      </c>
      <c r="AT19" s="33"/>
      <c r="AU19" s="27"/>
      <c r="AV19" s="27"/>
      <c r="AW19" s="27"/>
      <c r="AX19" s="27"/>
      <c r="AY19" s="27"/>
      <c r="AZ19" s="27"/>
      <c r="BA19" s="27"/>
      <c r="BB19" s="27"/>
      <c r="BC19" s="27"/>
      <c r="BD19" s="163" t="s">
        <v>109</v>
      </c>
    </row>
    <row r="20" spans="1:56" x14ac:dyDescent="0.25">
      <c r="A20" s="306"/>
      <c r="B20" s="230" t="s">
        <v>180</v>
      </c>
      <c r="C20" s="128" t="s">
        <v>65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15"/>
      <c r="U20" s="27"/>
      <c r="V20" s="27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5" t="s">
        <v>109</v>
      </c>
      <c r="AT20" s="33"/>
      <c r="AU20" s="27"/>
      <c r="AV20" s="27"/>
      <c r="AW20" s="27"/>
      <c r="AX20" s="27"/>
      <c r="AY20" s="27"/>
      <c r="AZ20" s="27"/>
      <c r="BA20" s="27"/>
      <c r="BB20" s="27"/>
      <c r="BC20" s="27"/>
      <c r="BD20" s="174" t="s">
        <v>109</v>
      </c>
    </row>
    <row r="21" spans="1:56" x14ac:dyDescent="0.25">
      <c r="A21" s="306"/>
      <c r="B21" s="230" t="s">
        <v>228</v>
      </c>
      <c r="C21" s="123" t="s">
        <v>142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15"/>
      <c r="U21" s="27"/>
      <c r="V21" s="2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5" t="s">
        <v>109</v>
      </c>
      <c r="AT21" s="33"/>
      <c r="AU21" s="27"/>
      <c r="AV21" s="27"/>
      <c r="AW21" s="27"/>
      <c r="AX21" s="27"/>
      <c r="AY21" s="27"/>
      <c r="AZ21" s="27"/>
      <c r="BA21" s="27"/>
      <c r="BB21" s="27"/>
      <c r="BC21" s="27"/>
      <c r="BD21" s="174" t="s">
        <v>109</v>
      </c>
    </row>
    <row r="22" spans="1:56" s="1" customFormat="1" ht="25.5" customHeight="1" x14ac:dyDescent="0.25">
      <c r="A22" s="306"/>
      <c r="B22" s="20" t="s">
        <v>160</v>
      </c>
      <c r="C22" s="112" t="s">
        <v>143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9"/>
      <c r="U22" s="89"/>
      <c r="V22" s="8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8" t="s">
        <v>215</v>
      </c>
      <c r="AT22" s="102" t="s">
        <v>112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0" t="s">
        <v>220</v>
      </c>
    </row>
    <row r="23" spans="1:56" ht="24" x14ac:dyDescent="0.25">
      <c r="A23" s="306"/>
      <c r="B23" s="19" t="s">
        <v>161</v>
      </c>
      <c r="C23" s="82" t="s">
        <v>144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15"/>
      <c r="U23" s="27"/>
      <c r="V23" s="27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5"/>
      <c r="AT23" s="33"/>
      <c r="AU23" s="27"/>
      <c r="AV23" s="27"/>
      <c r="AW23" s="27"/>
      <c r="AX23" s="27"/>
      <c r="AY23" s="27"/>
      <c r="AZ23" s="27"/>
      <c r="BA23" s="27"/>
      <c r="BB23" s="27"/>
      <c r="BC23" s="27"/>
      <c r="BD23" s="20"/>
    </row>
    <row r="24" spans="1:56" x14ac:dyDescent="0.25">
      <c r="A24" s="306"/>
      <c r="B24" s="228" t="s">
        <v>162</v>
      </c>
      <c r="C24" s="32" t="s">
        <v>145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15"/>
      <c r="U24" s="27"/>
      <c r="V24" s="27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5" t="s">
        <v>109</v>
      </c>
      <c r="AT24" s="33"/>
      <c r="AU24" s="27"/>
      <c r="AV24" s="27"/>
      <c r="AW24" s="27"/>
      <c r="AX24" s="27"/>
      <c r="AY24" s="27"/>
      <c r="AZ24" s="27"/>
      <c r="BA24" s="27"/>
      <c r="BB24" s="27"/>
      <c r="BC24" s="27"/>
      <c r="BD24" s="20" t="s">
        <v>109</v>
      </c>
    </row>
    <row r="25" spans="1:56" x14ac:dyDescent="0.25">
      <c r="A25" s="306"/>
      <c r="B25" s="228" t="s">
        <v>230</v>
      </c>
      <c r="C25" s="31" t="s">
        <v>181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15"/>
      <c r="U25" s="27"/>
      <c r="V25" s="27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5"/>
      <c r="AT25" s="33" t="s">
        <v>110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0" t="s">
        <v>110</v>
      </c>
    </row>
    <row r="26" spans="1:56" s="1" customFormat="1" x14ac:dyDescent="0.25">
      <c r="A26" s="306"/>
      <c r="B26" s="8" t="s">
        <v>167</v>
      </c>
      <c r="C26" s="90" t="s">
        <v>146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3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215</v>
      </c>
      <c r="AT26" s="102"/>
      <c r="AU26" s="8"/>
      <c r="AV26" s="8"/>
      <c r="AW26" s="8"/>
      <c r="AX26" s="8"/>
      <c r="AY26" s="8"/>
      <c r="AZ26" s="8"/>
      <c r="BA26" s="8"/>
      <c r="BB26" s="8"/>
      <c r="BC26" s="8"/>
      <c r="BD26" s="8" t="s">
        <v>215</v>
      </c>
    </row>
    <row r="27" spans="1:56" s="1" customFormat="1" x14ac:dyDescent="0.25">
      <c r="A27" s="306"/>
      <c r="B27" s="85" t="s">
        <v>232</v>
      </c>
      <c r="C27" s="80" t="s">
        <v>235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15"/>
      <c r="U27" s="27"/>
      <c r="V27" s="27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35" t="s">
        <v>109</v>
      </c>
      <c r="AT27" s="33"/>
      <c r="AU27" s="27"/>
      <c r="AV27" s="27"/>
      <c r="AW27" s="27"/>
      <c r="AX27" s="27"/>
      <c r="AY27" s="27"/>
      <c r="AZ27" s="27"/>
      <c r="BA27" s="27"/>
      <c r="BB27" s="27"/>
      <c r="BC27" s="27"/>
      <c r="BD27" s="83" t="s">
        <v>109</v>
      </c>
    </row>
    <row r="28" spans="1:56" s="1" customFormat="1" ht="24" x14ac:dyDescent="0.25">
      <c r="A28" s="306"/>
      <c r="B28" s="193" t="s">
        <v>69</v>
      </c>
      <c r="C28" s="194" t="s">
        <v>70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193" t="s">
        <v>215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4"/>
      <c r="AU28" s="213"/>
      <c r="AV28" s="213"/>
      <c r="AW28" s="213"/>
      <c r="AX28" s="213"/>
      <c r="AY28" s="213"/>
      <c r="AZ28" s="213"/>
      <c r="BA28" s="213"/>
      <c r="BB28" s="213"/>
      <c r="BC28" s="213"/>
      <c r="BD28" s="178" t="s">
        <v>215</v>
      </c>
    </row>
    <row r="29" spans="1:56" s="1" customFormat="1" x14ac:dyDescent="0.25">
      <c r="A29" s="306"/>
      <c r="B29" s="113" t="s">
        <v>76</v>
      </c>
      <c r="C29" s="80" t="s">
        <v>246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 t="s">
        <v>109</v>
      </c>
      <c r="T29" s="115"/>
      <c r="U29" s="27"/>
      <c r="V29" s="27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35"/>
      <c r="AT29" s="33"/>
      <c r="AU29" s="27"/>
      <c r="AV29" s="27"/>
      <c r="AW29" s="27"/>
      <c r="AX29" s="27"/>
      <c r="AY29" s="27"/>
      <c r="AZ29" s="27"/>
      <c r="BA29" s="27"/>
      <c r="BB29" s="27"/>
      <c r="BC29" s="27"/>
      <c r="BD29" s="83" t="s">
        <v>109</v>
      </c>
    </row>
    <row r="30" spans="1:56" s="1" customFormat="1" x14ac:dyDescent="0.25">
      <c r="A30" s="306"/>
      <c r="B30" s="178" t="s">
        <v>81</v>
      </c>
      <c r="C30" s="196" t="s">
        <v>82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 t="s">
        <v>112</v>
      </c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80"/>
      <c r="AU30" s="177"/>
      <c r="AV30" s="177"/>
      <c r="AW30" s="177"/>
      <c r="AX30" s="177"/>
      <c r="AY30" s="177"/>
      <c r="AZ30" s="177"/>
      <c r="BA30" s="177"/>
      <c r="BB30" s="177"/>
      <c r="BC30" s="177"/>
      <c r="BD30" s="178" t="s">
        <v>112</v>
      </c>
    </row>
    <row r="31" spans="1:56" s="1" customFormat="1" x14ac:dyDescent="0.25">
      <c r="A31" s="306"/>
      <c r="B31" s="132" t="s">
        <v>83</v>
      </c>
      <c r="C31" s="125" t="s">
        <v>84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132" t="s">
        <v>112</v>
      </c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102"/>
      <c r="AU31" s="89"/>
      <c r="AV31" s="89"/>
      <c r="AW31" s="89"/>
      <c r="AX31" s="89"/>
      <c r="AY31" s="89"/>
      <c r="AZ31" s="89"/>
      <c r="BA31" s="89"/>
      <c r="BB31" s="89"/>
      <c r="BC31" s="89"/>
      <c r="BD31" s="132" t="s">
        <v>112</v>
      </c>
    </row>
    <row r="32" spans="1:56" s="1" customFormat="1" x14ac:dyDescent="0.25">
      <c r="A32" s="306"/>
      <c r="B32" s="85" t="s">
        <v>85</v>
      </c>
      <c r="C32" s="123" t="s">
        <v>182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15" t="s">
        <v>110</v>
      </c>
      <c r="U32" s="27"/>
      <c r="V32" s="27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35"/>
      <c r="AT32" s="33"/>
      <c r="AU32" s="27"/>
      <c r="AV32" s="27"/>
      <c r="AW32" s="27"/>
      <c r="AX32" s="27"/>
      <c r="AY32" s="27"/>
      <c r="AZ32" s="27"/>
      <c r="BA32" s="27"/>
      <c r="BB32" s="27"/>
      <c r="BC32" s="27"/>
      <c r="BD32" s="83" t="s">
        <v>110</v>
      </c>
    </row>
    <row r="33" spans="1:56" s="1" customFormat="1" x14ac:dyDescent="0.25">
      <c r="A33" s="306"/>
      <c r="B33" s="122" t="s">
        <v>86</v>
      </c>
      <c r="C33" s="123" t="s">
        <v>183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115"/>
      <c r="U33" s="27"/>
      <c r="V33" s="27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35"/>
      <c r="AT33" s="33"/>
      <c r="AU33" s="27"/>
      <c r="AV33" s="27"/>
      <c r="AW33" s="27"/>
      <c r="AX33" s="27"/>
      <c r="AY33" s="27"/>
      <c r="AZ33" s="27"/>
      <c r="BA33" s="27"/>
      <c r="BB33" s="27"/>
      <c r="BC33" s="27"/>
      <c r="BD33" s="129"/>
    </row>
    <row r="34" spans="1:56" s="1" customFormat="1" x14ac:dyDescent="0.25">
      <c r="A34" s="306"/>
      <c r="B34" s="165" t="s">
        <v>87</v>
      </c>
      <c r="C34" s="123" t="s">
        <v>184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115"/>
      <c r="U34" s="27"/>
      <c r="V34" s="27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35"/>
      <c r="AT34" s="33"/>
      <c r="AU34" s="27"/>
      <c r="AV34" s="27"/>
      <c r="AW34" s="27"/>
      <c r="AX34" s="27"/>
      <c r="AY34" s="27"/>
      <c r="AZ34" s="27"/>
      <c r="BA34" s="27"/>
      <c r="BB34" s="27"/>
      <c r="BC34" s="27"/>
      <c r="BD34" s="83"/>
    </row>
    <row r="35" spans="1:56" s="1" customFormat="1" x14ac:dyDescent="0.25">
      <c r="A35" s="306"/>
      <c r="B35" s="165" t="s">
        <v>88</v>
      </c>
      <c r="C35" s="123" t="s">
        <v>185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115"/>
      <c r="U35" s="27"/>
      <c r="V35" s="27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35"/>
      <c r="AT35" s="33"/>
      <c r="AU35" s="27"/>
      <c r="AV35" s="27"/>
      <c r="AW35" s="27"/>
      <c r="AX35" s="27"/>
      <c r="AY35" s="27"/>
      <c r="AZ35" s="27"/>
      <c r="BA35" s="27"/>
      <c r="BB35" s="27"/>
      <c r="BC35" s="27"/>
      <c r="BD35" s="83"/>
    </row>
    <row r="36" spans="1:56" x14ac:dyDescent="0.25">
      <c r="A36" s="306"/>
      <c r="B36" s="307" t="s">
        <v>108</v>
      </c>
      <c r="C36" s="30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29" t="s">
        <v>233</v>
      </c>
      <c r="T36" s="129" t="s">
        <v>112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8" t="s">
        <v>216</v>
      </c>
      <c r="AT36" s="8" t="s">
        <v>112</v>
      </c>
      <c r="AU36" s="29"/>
      <c r="AV36" s="29"/>
      <c r="AW36" s="29"/>
      <c r="AX36" s="29"/>
      <c r="AY36" s="29"/>
      <c r="AZ36" s="29"/>
      <c r="BA36" s="29"/>
      <c r="BB36" s="29"/>
      <c r="BC36" s="29"/>
      <c r="BD36" s="8" t="s">
        <v>221</v>
      </c>
    </row>
    <row r="38" spans="1:56" x14ac:dyDescent="0.25">
      <c r="B38" s="73"/>
      <c r="C38" s="72" t="s">
        <v>125</v>
      </c>
    </row>
    <row r="39" spans="1:56" x14ac:dyDescent="0.25">
      <c r="B39" s="74"/>
      <c r="C39" s="44" t="s">
        <v>126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zoomScale="90" zoomScaleNormal="90" zoomScaleSheetLayoutView="85" workbookViewId="0">
      <pane xSplit="3" ySplit="1" topLeftCell="N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306" t="s">
        <v>1</v>
      </c>
      <c r="B1" s="364" t="s">
        <v>2</v>
      </c>
      <c r="C1" s="378" t="s">
        <v>3</v>
      </c>
      <c r="D1" s="323" t="s">
        <v>5</v>
      </c>
      <c r="E1" s="323"/>
      <c r="F1" s="323"/>
      <c r="G1" s="323"/>
      <c r="H1" s="306" t="s">
        <v>6</v>
      </c>
      <c r="I1" s="323" t="s">
        <v>7</v>
      </c>
      <c r="J1" s="323"/>
      <c r="K1" s="323"/>
      <c r="L1" s="306" t="s">
        <v>8</v>
      </c>
      <c r="M1" s="323" t="s">
        <v>9</v>
      </c>
      <c r="N1" s="323"/>
      <c r="O1" s="323"/>
      <c r="P1" s="323"/>
      <c r="Q1" s="323" t="s">
        <v>10</v>
      </c>
      <c r="R1" s="323"/>
      <c r="S1" s="323"/>
      <c r="T1" s="323"/>
      <c r="U1" s="364" t="s">
        <v>11</v>
      </c>
      <c r="V1" s="323" t="s">
        <v>12</v>
      </c>
      <c r="W1" s="323"/>
      <c r="X1" s="323"/>
      <c r="Y1" s="364" t="s">
        <v>13</v>
      </c>
      <c r="Z1" s="323" t="s">
        <v>14</v>
      </c>
      <c r="AA1" s="323"/>
      <c r="AB1" s="323"/>
      <c r="AC1" s="364" t="s">
        <v>15</v>
      </c>
      <c r="AD1" s="323" t="s">
        <v>16</v>
      </c>
      <c r="AE1" s="323"/>
      <c r="AF1" s="323"/>
      <c r="AG1" s="323"/>
      <c r="AH1" s="364" t="s">
        <v>17</v>
      </c>
      <c r="AI1" s="323" t="s">
        <v>18</v>
      </c>
      <c r="AJ1" s="323"/>
      <c r="AK1" s="323"/>
      <c r="AL1" s="364" t="s">
        <v>19</v>
      </c>
      <c r="AM1" s="325" t="s">
        <v>20</v>
      </c>
      <c r="AN1" s="326"/>
      <c r="AO1" s="326"/>
      <c r="AP1" s="327"/>
      <c r="AQ1" s="325" t="s">
        <v>21</v>
      </c>
      <c r="AR1" s="326"/>
      <c r="AS1" s="326"/>
      <c r="AT1" s="327"/>
      <c r="AU1" s="364" t="s">
        <v>22</v>
      </c>
      <c r="AV1" s="323" t="s">
        <v>23</v>
      </c>
      <c r="AW1" s="323"/>
      <c r="AX1" s="323"/>
      <c r="AY1" s="376" t="s">
        <v>24</v>
      </c>
      <c r="AZ1" s="323" t="s">
        <v>25</v>
      </c>
      <c r="BA1" s="323"/>
      <c r="BB1" s="323"/>
      <c r="BC1" s="323"/>
      <c r="BD1" s="324" t="s">
        <v>107</v>
      </c>
    </row>
    <row r="2" spans="1:56" s="5" customFormat="1" ht="56.25" customHeight="1" x14ac:dyDescent="0.25">
      <c r="A2" s="306"/>
      <c r="B2" s="365"/>
      <c r="C2" s="379"/>
      <c r="D2" s="6" t="s">
        <v>38</v>
      </c>
      <c r="E2" s="6" t="s">
        <v>39</v>
      </c>
      <c r="F2" s="6" t="s">
        <v>29</v>
      </c>
      <c r="G2" s="6" t="s">
        <v>30</v>
      </c>
      <c r="H2" s="306"/>
      <c r="I2" s="6" t="s">
        <v>31</v>
      </c>
      <c r="J2" s="6" t="s">
        <v>32</v>
      </c>
      <c r="K2" s="6" t="s">
        <v>33</v>
      </c>
      <c r="L2" s="306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66"/>
      <c r="V2" s="6" t="s">
        <v>40</v>
      </c>
      <c r="W2" s="6" t="s">
        <v>41</v>
      </c>
      <c r="X2" s="6" t="s">
        <v>42</v>
      </c>
      <c r="Y2" s="366"/>
      <c r="Z2" s="6" t="s">
        <v>43</v>
      </c>
      <c r="AA2" s="6" t="s">
        <v>44</v>
      </c>
      <c r="AB2" s="6" t="s">
        <v>45</v>
      </c>
      <c r="AC2" s="366"/>
      <c r="AD2" s="6" t="s">
        <v>43</v>
      </c>
      <c r="AE2" s="6" t="s">
        <v>44</v>
      </c>
      <c r="AF2" s="6" t="s">
        <v>45</v>
      </c>
      <c r="AG2" s="6" t="s">
        <v>46</v>
      </c>
      <c r="AH2" s="366"/>
      <c r="AI2" s="6" t="s">
        <v>31</v>
      </c>
      <c r="AJ2" s="6" t="s">
        <v>32</v>
      </c>
      <c r="AK2" s="6" t="s">
        <v>33</v>
      </c>
      <c r="AL2" s="366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66"/>
      <c r="AV2" s="6" t="s">
        <v>31</v>
      </c>
      <c r="AW2" s="6" t="s">
        <v>32</v>
      </c>
      <c r="AX2" s="6" t="s">
        <v>33</v>
      </c>
      <c r="AY2" s="377"/>
      <c r="AZ2" s="6" t="s">
        <v>34</v>
      </c>
      <c r="BA2" s="6" t="s">
        <v>35</v>
      </c>
      <c r="BB2" s="6" t="s">
        <v>36</v>
      </c>
      <c r="BC2" s="6" t="s">
        <v>37</v>
      </c>
      <c r="BD2" s="324"/>
    </row>
    <row r="3" spans="1:56" s="5" customFormat="1" x14ac:dyDescent="0.25">
      <c r="A3" s="306"/>
      <c r="B3" s="365"/>
      <c r="C3" s="379"/>
      <c r="D3" s="325" t="s">
        <v>52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25" t="s">
        <v>53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7"/>
      <c r="AQ3" s="325" t="s">
        <v>53</v>
      </c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7"/>
      <c r="BD3" s="324"/>
    </row>
    <row r="4" spans="1:56" s="5" customFormat="1" x14ac:dyDescent="0.25">
      <c r="A4" s="306"/>
      <c r="B4" s="365"/>
      <c r="C4" s="379"/>
      <c r="D4" s="49">
        <v>35</v>
      </c>
      <c r="E4" s="49">
        <v>36</v>
      </c>
      <c r="F4" s="49">
        <v>37</v>
      </c>
      <c r="G4" s="49">
        <v>38</v>
      </c>
      <c r="H4" s="49">
        <v>39</v>
      </c>
      <c r="I4" s="49">
        <v>40</v>
      </c>
      <c r="J4" s="49">
        <v>41</v>
      </c>
      <c r="K4" s="49">
        <v>42</v>
      </c>
      <c r="L4" s="49">
        <v>43</v>
      </c>
      <c r="M4" s="49">
        <v>44</v>
      </c>
      <c r="N4" s="49">
        <v>45</v>
      </c>
      <c r="O4" s="49">
        <v>46</v>
      </c>
      <c r="P4" s="49">
        <v>47</v>
      </c>
      <c r="Q4" s="49">
        <v>48</v>
      </c>
      <c r="R4" s="49">
        <v>49</v>
      </c>
      <c r="S4" s="49">
        <v>50</v>
      </c>
      <c r="T4" s="49">
        <v>51</v>
      </c>
      <c r="U4" s="49">
        <v>52</v>
      </c>
      <c r="V4" s="49">
        <v>1</v>
      </c>
      <c r="W4" s="49">
        <v>2</v>
      </c>
      <c r="X4" s="49">
        <v>3</v>
      </c>
      <c r="Y4" s="49">
        <v>4</v>
      </c>
      <c r="Z4" s="49">
        <v>5</v>
      </c>
      <c r="AA4" s="49">
        <v>6</v>
      </c>
      <c r="AB4" s="49">
        <v>7</v>
      </c>
      <c r="AC4" s="49">
        <v>8</v>
      </c>
      <c r="AD4" s="49">
        <v>9</v>
      </c>
      <c r="AE4" s="49">
        <v>10</v>
      </c>
      <c r="AF4" s="49">
        <v>11</v>
      </c>
      <c r="AG4" s="49">
        <v>12</v>
      </c>
      <c r="AH4" s="49">
        <v>13</v>
      </c>
      <c r="AI4" s="49">
        <v>14</v>
      </c>
      <c r="AJ4" s="49">
        <v>15</v>
      </c>
      <c r="AK4" s="49">
        <v>16</v>
      </c>
      <c r="AL4" s="49">
        <v>17</v>
      </c>
      <c r="AM4" s="49">
        <v>18</v>
      </c>
      <c r="AN4" s="49">
        <v>19</v>
      </c>
      <c r="AO4" s="49">
        <v>20</v>
      </c>
      <c r="AP4" s="49">
        <v>21</v>
      </c>
      <c r="AQ4" s="49">
        <v>22</v>
      </c>
      <c r="AR4" s="49">
        <v>23</v>
      </c>
      <c r="AS4" s="49">
        <v>24</v>
      </c>
      <c r="AT4" s="49">
        <v>25</v>
      </c>
      <c r="AU4" s="49">
        <v>26</v>
      </c>
      <c r="AV4" s="49">
        <v>27</v>
      </c>
      <c r="AW4" s="49">
        <v>28</v>
      </c>
      <c r="AX4" s="49">
        <v>29</v>
      </c>
      <c r="AY4" s="49">
        <v>30</v>
      </c>
      <c r="AZ4" s="49">
        <v>31</v>
      </c>
      <c r="BA4" s="49">
        <v>32</v>
      </c>
      <c r="BB4" s="49">
        <v>33</v>
      </c>
      <c r="BC4" s="49">
        <v>34</v>
      </c>
      <c r="BD4" s="324"/>
    </row>
    <row r="5" spans="1:56" s="5" customFormat="1" x14ac:dyDescent="0.25">
      <c r="A5" s="306"/>
      <c r="B5" s="365"/>
      <c r="C5" s="379"/>
      <c r="D5" s="325" t="s">
        <v>54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7"/>
      <c r="Q5" s="325" t="s">
        <v>54</v>
      </c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 t="s">
        <v>54</v>
      </c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7"/>
      <c r="BD5" s="324"/>
    </row>
    <row r="6" spans="1:56" s="5" customFormat="1" x14ac:dyDescent="0.25">
      <c r="A6" s="306"/>
      <c r="B6" s="366"/>
      <c r="C6" s="380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49">
        <v>14</v>
      </c>
      <c r="R6" s="49">
        <v>15</v>
      </c>
      <c r="S6" s="49">
        <v>16</v>
      </c>
      <c r="T6" s="49">
        <v>17</v>
      </c>
      <c r="U6" s="49">
        <v>18</v>
      </c>
      <c r="V6" s="49">
        <v>19</v>
      </c>
      <c r="W6" s="49">
        <v>20</v>
      </c>
      <c r="X6" s="49">
        <v>21</v>
      </c>
      <c r="Y6" s="49">
        <v>22</v>
      </c>
      <c r="Z6" s="49">
        <v>23</v>
      </c>
      <c r="AA6" s="49">
        <v>24</v>
      </c>
      <c r="AB6" s="49">
        <v>25</v>
      </c>
      <c r="AC6" s="49">
        <v>26</v>
      </c>
      <c r="AD6" s="49">
        <v>27</v>
      </c>
      <c r="AE6" s="49">
        <v>28</v>
      </c>
      <c r="AF6" s="49">
        <v>29</v>
      </c>
      <c r="AG6" s="49">
        <v>30</v>
      </c>
      <c r="AH6" s="49">
        <v>31</v>
      </c>
      <c r="AI6" s="49">
        <v>32</v>
      </c>
      <c r="AJ6" s="49">
        <v>33</v>
      </c>
      <c r="AK6" s="49">
        <v>34</v>
      </c>
      <c r="AL6" s="49">
        <v>35</v>
      </c>
      <c r="AM6" s="49">
        <v>36</v>
      </c>
      <c r="AN6" s="49">
        <v>37</v>
      </c>
      <c r="AO6" s="49">
        <v>38</v>
      </c>
      <c r="AP6" s="49">
        <v>39</v>
      </c>
      <c r="AQ6" s="49">
        <v>40</v>
      </c>
      <c r="AR6" s="49">
        <v>41</v>
      </c>
      <c r="AS6" s="49">
        <v>42</v>
      </c>
      <c r="AT6" s="49">
        <v>43</v>
      </c>
      <c r="AU6" s="49">
        <v>44</v>
      </c>
      <c r="AV6" s="49">
        <v>45</v>
      </c>
      <c r="AW6" s="49">
        <v>46</v>
      </c>
      <c r="AX6" s="49">
        <v>47</v>
      </c>
      <c r="AY6" s="49">
        <v>48</v>
      </c>
      <c r="AZ6" s="49">
        <v>49</v>
      </c>
      <c r="BA6" s="49">
        <v>50</v>
      </c>
      <c r="BB6" s="49">
        <v>51</v>
      </c>
      <c r="BC6" s="49">
        <v>52</v>
      </c>
      <c r="BD6" s="324"/>
    </row>
    <row r="7" spans="1:56" x14ac:dyDescent="0.25">
      <c r="A7" s="306" t="s">
        <v>68</v>
      </c>
      <c r="B7" s="178" t="s">
        <v>56</v>
      </c>
      <c r="C7" s="191" t="s">
        <v>57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 t="s">
        <v>215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 t="s">
        <v>215</v>
      </c>
      <c r="AL7" s="178"/>
      <c r="AM7" s="178"/>
      <c r="AN7" s="178"/>
      <c r="AO7" s="178"/>
      <c r="AP7" s="178"/>
      <c r="AQ7" s="178"/>
      <c r="AR7" s="178"/>
      <c r="AS7" s="178"/>
      <c r="AT7" s="178" t="s">
        <v>111</v>
      </c>
      <c r="AU7" s="178"/>
      <c r="AV7" s="177"/>
      <c r="AW7" s="177"/>
      <c r="AX7" s="177"/>
      <c r="AY7" s="177"/>
      <c r="AZ7" s="177"/>
      <c r="BA7" s="177"/>
      <c r="BB7" s="177"/>
      <c r="BC7" s="177"/>
      <c r="BD7" s="178" t="s">
        <v>250</v>
      </c>
    </row>
    <row r="8" spans="1:56" x14ac:dyDescent="0.25">
      <c r="A8" s="306"/>
      <c r="B8" s="8" t="s">
        <v>123</v>
      </c>
      <c r="C8" s="121" t="s">
        <v>124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75" t="s">
        <v>215</v>
      </c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 t="s">
        <v>215</v>
      </c>
      <c r="AL8" s="175"/>
      <c r="AM8" s="175"/>
      <c r="AN8" s="175"/>
      <c r="AO8" s="175"/>
      <c r="AP8" s="175"/>
      <c r="AQ8" s="175"/>
      <c r="AR8" s="175"/>
      <c r="AS8" s="175"/>
      <c r="AT8" s="175" t="s">
        <v>112</v>
      </c>
      <c r="AU8" s="175"/>
      <c r="AV8" s="95"/>
      <c r="AW8" s="95"/>
      <c r="AX8" s="95"/>
      <c r="AY8" s="95"/>
      <c r="AZ8" s="95"/>
      <c r="BA8" s="95"/>
      <c r="BB8" s="95"/>
      <c r="BC8" s="95"/>
      <c r="BD8" s="8" t="s">
        <v>225</v>
      </c>
    </row>
    <row r="9" spans="1:56" x14ac:dyDescent="0.25">
      <c r="A9" s="306"/>
      <c r="B9" s="165" t="s">
        <v>152</v>
      </c>
      <c r="C9" s="162" t="s">
        <v>227</v>
      </c>
      <c r="D9" s="25"/>
      <c r="E9" s="25"/>
      <c r="F9" s="25"/>
      <c r="G9" s="25"/>
      <c r="H9" s="25"/>
      <c r="I9" s="25"/>
      <c r="J9" s="25"/>
      <c r="K9" s="25"/>
      <c r="L9" s="25"/>
      <c r="M9" s="85"/>
      <c r="N9" s="85"/>
      <c r="O9" s="25"/>
      <c r="P9" s="25"/>
      <c r="Q9" s="25"/>
      <c r="R9" s="25"/>
      <c r="S9" s="25"/>
      <c r="T9" s="142"/>
      <c r="U9" s="189"/>
      <c r="V9" s="189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30"/>
      <c r="AM9" s="30"/>
      <c r="AN9" s="30"/>
      <c r="AO9" s="30"/>
      <c r="AP9" s="30"/>
      <c r="AQ9" s="30"/>
      <c r="AR9" s="204"/>
      <c r="AS9" s="39"/>
      <c r="AT9" s="115" t="s">
        <v>110</v>
      </c>
      <c r="AU9" s="115"/>
      <c r="AV9" s="189"/>
      <c r="AW9" s="189"/>
      <c r="AX9" s="189"/>
      <c r="AY9" s="189"/>
      <c r="AZ9" s="189"/>
      <c r="BA9" s="189"/>
      <c r="BB9" s="189"/>
      <c r="BC9" s="189"/>
      <c r="BD9" s="8" t="s">
        <v>110</v>
      </c>
    </row>
    <row r="10" spans="1:56" s="1" customFormat="1" x14ac:dyDescent="0.25">
      <c r="A10" s="306"/>
      <c r="B10" s="233" t="s">
        <v>153</v>
      </c>
      <c r="C10" s="235" t="s">
        <v>229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3"/>
      <c r="N10" s="233"/>
      <c r="O10" s="236"/>
      <c r="P10" s="236"/>
      <c r="Q10" s="236"/>
      <c r="R10" s="236"/>
      <c r="S10" s="236"/>
      <c r="T10" s="142"/>
      <c r="U10" s="189"/>
      <c r="V10" s="189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 t="s">
        <v>109</v>
      </c>
      <c r="AL10" s="30"/>
      <c r="AM10" s="30"/>
      <c r="AN10" s="30"/>
      <c r="AO10" s="30"/>
      <c r="AP10" s="30"/>
      <c r="AQ10" s="30"/>
      <c r="AR10" s="204"/>
      <c r="AS10" s="39"/>
      <c r="AT10" s="115"/>
      <c r="AU10" s="115"/>
      <c r="AV10" s="189"/>
      <c r="AW10" s="189"/>
      <c r="AX10" s="189"/>
      <c r="AY10" s="189"/>
      <c r="AZ10" s="189"/>
      <c r="BA10" s="189"/>
      <c r="BB10" s="189"/>
      <c r="BC10" s="189"/>
      <c r="BD10" s="237" t="s">
        <v>109</v>
      </c>
    </row>
    <row r="11" spans="1:56" x14ac:dyDescent="0.25">
      <c r="A11" s="306"/>
      <c r="B11" s="165" t="s">
        <v>159</v>
      </c>
      <c r="C11" s="185" t="s">
        <v>64</v>
      </c>
      <c r="D11" s="25"/>
      <c r="E11" s="25"/>
      <c r="F11" s="25"/>
      <c r="G11" s="25"/>
      <c r="H11" s="25"/>
      <c r="I11" s="25"/>
      <c r="J11" s="25"/>
      <c r="K11" s="25"/>
      <c r="L11" s="25"/>
      <c r="M11" s="85"/>
      <c r="N11" s="85"/>
      <c r="O11" s="25"/>
      <c r="P11" s="25"/>
      <c r="Q11" s="25"/>
      <c r="R11" s="25"/>
      <c r="S11" s="25" t="s">
        <v>109</v>
      </c>
      <c r="T11" s="115"/>
      <c r="U11" s="189"/>
      <c r="V11" s="189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0"/>
      <c r="AM11" s="30"/>
      <c r="AN11" s="30"/>
      <c r="AO11" s="30"/>
      <c r="AP11" s="30"/>
      <c r="AQ11" s="30"/>
      <c r="AR11" s="204"/>
      <c r="AS11" s="39"/>
      <c r="AT11" s="115"/>
      <c r="AU11" s="115"/>
      <c r="AV11" s="189"/>
      <c r="AW11" s="189"/>
      <c r="AX11" s="189"/>
      <c r="AY11" s="189"/>
      <c r="AZ11" s="189"/>
      <c r="BA11" s="189"/>
      <c r="BB11" s="189"/>
      <c r="BC11" s="189"/>
      <c r="BD11" s="8" t="s">
        <v>109</v>
      </c>
    </row>
    <row r="12" spans="1:56" x14ac:dyDescent="0.25">
      <c r="A12" s="306"/>
      <c r="B12" s="167" t="s">
        <v>160</v>
      </c>
      <c r="C12" s="192" t="s">
        <v>143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75" t="s">
        <v>112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7" t="s">
        <v>112</v>
      </c>
    </row>
    <row r="13" spans="1:56" s="111" customFormat="1" x14ac:dyDescent="0.25">
      <c r="A13" s="306"/>
      <c r="B13" s="161" t="s">
        <v>161</v>
      </c>
      <c r="C13" s="159" t="s">
        <v>144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115"/>
      <c r="U13" s="189"/>
      <c r="V13" s="189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30"/>
      <c r="AM13" s="30"/>
      <c r="AN13" s="30"/>
      <c r="AO13" s="30"/>
      <c r="AP13" s="30"/>
      <c r="AQ13" s="30"/>
      <c r="AR13" s="204"/>
      <c r="AS13" s="39"/>
      <c r="AT13" s="115" t="s">
        <v>110</v>
      </c>
      <c r="AU13" s="115"/>
      <c r="AV13" s="189"/>
      <c r="AW13" s="189"/>
      <c r="AX13" s="189"/>
      <c r="AY13" s="189"/>
      <c r="AZ13" s="189"/>
      <c r="BA13" s="189"/>
      <c r="BB13" s="189"/>
      <c r="BC13" s="189"/>
      <c r="BD13" s="8" t="s">
        <v>110</v>
      </c>
    </row>
    <row r="14" spans="1:56" x14ac:dyDescent="0.25">
      <c r="A14" s="306"/>
      <c r="B14" s="193" t="s">
        <v>69</v>
      </c>
      <c r="C14" s="194" t="s">
        <v>70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 t="s">
        <v>115</v>
      </c>
      <c r="T14" s="178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 t="s">
        <v>117</v>
      </c>
      <c r="AL14" s="177"/>
      <c r="AM14" s="195"/>
      <c r="AN14" s="195"/>
      <c r="AO14" s="177"/>
      <c r="AP14" s="177"/>
      <c r="AQ14" s="177"/>
      <c r="AR14" s="178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8" t="s">
        <v>223</v>
      </c>
    </row>
    <row r="15" spans="1:56" ht="20.25" customHeight="1" x14ac:dyDescent="0.25">
      <c r="A15" s="306"/>
      <c r="B15" s="113" t="s">
        <v>168</v>
      </c>
      <c r="C15" s="24" t="s">
        <v>67</v>
      </c>
      <c r="D15" s="25"/>
      <c r="E15" s="25"/>
      <c r="F15" s="25"/>
      <c r="G15" s="25"/>
      <c r="H15" s="25"/>
      <c r="I15" s="25"/>
      <c r="J15" s="25"/>
      <c r="K15" s="25"/>
      <c r="L15" s="25"/>
      <c r="M15" s="85"/>
      <c r="N15" s="85"/>
      <c r="O15" s="25"/>
      <c r="P15" s="25"/>
      <c r="Q15" s="25"/>
      <c r="R15" s="25"/>
      <c r="S15" s="25" t="s">
        <v>109</v>
      </c>
      <c r="T15" s="115"/>
      <c r="U15" s="189"/>
      <c r="V15" s="189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0"/>
      <c r="AM15" s="41"/>
      <c r="AN15" s="41"/>
      <c r="AO15" s="30"/>
      <c r="AP15" s="30"/>
      <c r="AQ15" s="30"/>
      <c r="AR15" s="204"/>
      <c r="AS15" s="190"/>
      <c r="AT15" s="142"/>
      <c r="AU15" s="115"/>
      <c r="AV15" s="189"/>
      <c r="AW15" s="189"/>
      <c r="AX15" s="189"/>
      <c r="AY15" s="189"/>
      <c r="AZ15" s="189"/>
      <c r="BA15" s="189"/>
      <c r="BB15" s="189"/>
      <c r="BC15" s="189"/>
      <c r="BD15" s="8" t="s">
        <v>109</v>
      </c>
    </row>
    <row r="16" spans="1:56" s="111" customFormat="1" x14ac:dyDescent="0.25">
      <c r="A16" s="306"/>
      <c r="B16" s="113" t="s">
        <v>73</v>
      </c>
      <c r="C16" s="114" t="s">
        <v>63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15"/>
      <c r="U16" s="189"/>
      <c r="V16" s="189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30"/>
      <c r="AM16" s="30"/>
      <c r="AN16" s="30"/>
      <c r="AO16" s="30"/>
      <c r="AP16" s="30"/>
      <c r="AQ16" s="30"/>
      <c r="AR16" s="204"/>
      <c r="AS16" s="39"/>
      <c r="AT16" s="115"/>
      <c r="AU16" s="115"/>
      <c r="AV16" s="189"/>
      <c r="AW16" s="189"/>
      <c r="AX16" s="189"/>
      <c r="AY16" s="189"/>
      <c r="AZ16" s="189"/>
      <c r="BA16" s="189"/>
      <c r="BB16" s="189"/>
      <c r="BC16" s="189"/>
      <c r="BD16" s="8"/>
    </row>
    <row r="17" spans="1:56" s="111" customFormat="1" x14ac:dyDescent="0.25">
      <c r="A17" s="306"/>
      <c r="B17" s="113" t="s">
        <v>74</v>
      </c>
      <c r="C17" s="87" t="s">
        <v>75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 t="s">
        <v>114</v>
      </c>
      <c r="T17" s="115"/>
      <c r="U17" s="189"/>
      <c r="V17" s="189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 t="s">
        <v>114</v>
      </c>
      <c r="AL17" s="30"/>
      <c r="AM17" s="30"/>
      <c r="AN17" s="30"/>
      <c r="AO17" s="30"/>
      <c r="AP17" s="30"/>
      <c r="AQ17" s="30"/>
      <c r="AR17" s="204"/>
      <c r="AS17" s="39"/>
      <c r="AT17" s="115"/>
      <c r="AU17" s="115"/>
      <c r="AV17" s="189"/>
      <c r="AW17" s="189"/>
      <c r="AX17" s="189"/>
      <c r="AY17" s="189"/>
      <c r="AZ17" s="189"/>
      <c r="BA17" s="189"/>
      <c r="BB17" s="189"/>
      <c r="BC17" s="189"/>
      <c r="BD17" s="8" t="s">
        <v>130</v>
      </c>
    </row>
    <row r="18" spans="1:56" x14ac:dyDescent="0.25">
      <c r="A18" s="306"/>
      <c r="B18" s="178" t="s">
        <v>77</v>
      </c>
      <c r="C18" s="196" t="s">
        <v>78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 t="s">
        <v>215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 t="s">
        <v>215</v>
      </c>
      <c r="AL18" s="178"/>
      <c r="AM18" s="178"/>
      <c r="AN18" s="218"/>
      <c r="AO18" s="178"/>
      <c r="AP18" s="178"/>
      <c r="AQ18" s="178"/>
      <c r="AR18" s="178"/>
      <c r="AS18" s="178"/>
      <c r="AT18" s="178"/>
      <c r="AU18" s="178"/>
      <c r="AV18" s="178"/>
      <c r="AW18" s="177"/>
      <c r="AX18" s="177"/>
      <c r="AY18" s="177"/>
      <c r="AZ18" s="177"/>
      <c r="BA18" s="177"/>
      <c r="BB18" s="177"/>
      <c r="BC18" s="177"/>
      <c r="BD18" s="178" t="s">
        <v>116</v>
      </c>
    </row>
    <row r="19" spans="1:56" x14ac:dyDescent="0.25">
      <c r="A19" s="306"/>
      <c r="B19" s="165" t="s">
        <v>80</v>
      </c>
      <c r="C19" s="169" t="s">
        <v>170</v>
      </c>
      <c r="D19" s="25"/>
      <c r="E19" s="25"/>
      <c r="F19" s="25"/>
      <c r="G19" s="25"/>
      <c r="H19" s="25"/>
      <c r="I19" s="25"/>
      <c r="J19" s="25"/>
      <c r="K19" s="25"/>
      <c r="L19" s="25"/>
      <c r="M19" s="85"/>
      <c r="N19" s="85"/>
      <c r="O19" s="25"/>
      <c r="P19" s="25"/>
      <c r="Q19" s="25"/>
      <c r="R19" s="25"/>
      <c r="S19" s="25" t="s">
        <v>109</v>
      </c>
      <c r="T19" s="115"/>
      <c r="U19" s="189"/>
      <c r="V19" s="189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0"/>
      <c r="AM19" s="30"/>
      <c r="AN19" s="41"/>
      <c r="AO19" s="30"/>
      <c r="AP19" s="30"/>
      <c r="AQ19" s="30"/>
      <c r="AR19" s="204"/>
      <c r="AS19" s="190"/>
      <c r="AT19" s="142"/>
      <c r="AU19" s="115"/>
      <c r="AV19" s="189"/>
      <c r="AW19" s="189"/>
      <c r="AX19" s="189"/>
      <c r="AY19" s="189"/>
      <c r="AZ19" s="189"/>
      <c r="BA19" s="189"/>
      <c r="BB19" s="189"/>
      <c r="BC19" s="189"/>
      <c r="BD19" s="8" t="s">
        <v>109</v>
      </c>
    </row>
    <row r="20" spans="1:56" x14ac:dyDescent="0.25">
      <c r="A20" s="306"/>
      <c r="B20" s="165" t="s">
        <v>187</v>
      </c>
      <c r="C20" s="38" t="s">
        <v>188</v>
      </c>
      <c r="D20" s="25"/>
      <c r="E20" s="25"/>
      <c r="F20" s="25"/>
      <c r="G20" s="25"/>
      <c r="H20" s="25"/>
      <c r="I20" s="25"/>
      <c r="J20" s="25"/>
      <c r="K20" s="25"/>
      <c r="L20" s="25"/>
      <c r="M20" s="85"/>
      <c r="N20" s="85"/>
      <c r="O20" s="25"/>
      <c r="P20" s="25"/>
      <c r="Q20" s="25"/>
      <c r="R20" s="25"/>
      <c r="S20" s="25"/>
      <c r="T20" s="115"/>
      <c r="U20" s="189"/>
      <c r="V20" s="189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109</v>
      </c>
      <c r="AL20" s="30"/>
      <c r="AM20" s="41"/>
      <c r="AN20" s="41"/>
      <c r="AO20" s="30"/>
      <c r="AP20" s="30"/>
      <c r="AQ20" s="30"/>
      <c r="AR20" s="204"/>
      <c r="AS20" s="190"/>
      <c r="AT20" s="142"/>
      <c r="AU20" s="115"/>
      <c r="AV20" s="189"/>
      <c r="AW20" s="189"/>
      <c r="AX20" s="189"/>
      <c r="AY20" s="189"/>
      <c r="AZ20" s="189"/>
      <c r="BA20" s="189"/>
      <c r="BB20" s="189"/>
      <c r="BC20" s="189"/>
      <c r="BD20" s="175" t="s">
        <v>109</v>
      </c>
    </row>
    <row r="21" spans="1:56" s="1" customFormat="1" x14ac:dyDescent="0.25">
      <c r="A21" s="306"/>
      <c r="B21" s="178" t="s">
        <v>81</v>
      </c>
      <c r="C21" s="197" t="s">
        <v>82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8" t="s">
        <v>215</v>
      </c>
      <c r="T21" s="178" t="s">
        <v>112</v>
      </c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 t="s">
        <v>116</v>
      </c>
      <c r="AL21" s="178"/>
      <c r="AM21" s="178"/>
      <c r="AN21" s="178"/>
      <c r="AO21" s="178"/>
      <c r="AP21" s="178"/>
      <c r="AQ21" s="178"/>
      <c r="AR21" s="178" t="s">
        <v>215</v>
      </c>
      <c r="AS21" s="178" t="s">
        <v>215</v>
      </c>
      <c r="AT21" s="178"/>
      <c r="AU21" s="178" t="s">
        <v>112</v>
      </c>
      <c r="AV21" s="177"/>
      <c r="AW21" s="177"/>
      <c r="AX21" s="177"/>
      <c r="AY21" s="177"/>
      <c r="AZ21" s="177"/>
      <c r="BA21" s="177"/>
      <c r="BB21" s="177"/>
      <c r="BC21" s="177"/>
      <c r="BD21" s="178" t="s">
        <v>250</v>
      </c>
    </row>
    <row r="22" spans="1:56" s="111" customFormat="1" ht="16.5" customHeight="1" x14ac:dyDescent="0.25">
      <c r="A22" s="306"/>
      <c r="B22" s="167" t="s">
        <v>83</v>
      </c>
      <c r="C22" s="188" t="s">
        <v>84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75"/>
      <c r="T22" s="175" t="s">
        <v>112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 t="s">
        <v>215</v>
      </c>
      <c r="AL22" s="175"/>
      <c r="AM22" s="217"/>
      <c r="AN22" s="217"/>
      <c r="AO22" s="175"/>
      <c r="AP22" s="175"/>
      <c r="AQ22" s="175"/>
      <c r="AR22" s="175"/>
      <c r="AS22" s="102"/>
      <c r="AT22" s="102"/>
      <c r="AU22" s="175"/>
      <c r="AV22" s="160"/>
      <c r="AW22" s="160"/>
      <c r="AX22" s="160"/>
      <c r="AY22" s="160"/>
      <c r="AZ22" s="160"/>
      <c r="BA22" s="160"/>
      <c r="BB22" s="160"/>
      <c r="BC22" s="160"/>
      <c r="BD22" s="167" t="s">
        <v>225</v>
      </c>
    </row>
    <row r="23" spans="1:56" s="111" customFormat="1" x14ac:dyDescent="0.25">
      <c r="A23" s="306"/>
      <c r="B23" s="113" t="s">
        <v>86</v>
      </c>
      <c r="C23" s="186" t="s">
        <v>183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15" t="s">
        <v>110</v>
      </c>
      <c r="U23" s="189"/>
      <c r="V23" s="189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30"/>
      <c r="AM23" s="30"/>
      <c r="AN23" s="30"/>
      <c r="AO23" s="30"/>
      <c r="AP23" s="30"/>
      <c r="AQ23" s="30"/>
      <c r="AR23" s="204"/>
      <c r="AS23" s="39"/>
      <c r="AT23" s="115"/>
      <c r="AU23" s="115"/>
      <c r="AV23" s="189"/>
      <c r="AW23" s="189"/>
      <c r="AX23" s="189"/>
      <c r="AY23" s="189"/>
      <c r="AZ23" s="189"/>
      <c r="BA23" s="189"/>
      <c r="BB23" s="189"/>
      <c r="BC23" s="189"/>
      <c r="BD23" s="8" t="s">
        <v>110</v>
      </c>
    </row>
    <row r="24" spans="1:56" x14ac:dyDescent="0.25">
      <c r="A24" s="306"/>
      <c r="B24" s="113" t="s">
        <v>87</v>
      </c>
      <c r="C24" s="186" t="s">
        <v>184</v>
      </c>
      <c r="D24" s="25"/>
      <c r="E24" s="25"/>
      <c r="F24" s="25"/>
      <c r="G24" s="25"/>
      <c r="H24" s="25"/>
      <c r="I24" s="25"/>
      <c r="J24" s="25"/>
      <c r="K24" s="25"/>
      <c r="L24" s="25"/>
      <c r="M24" s="85"/>
      <c r="N24" s="85"/>
      <c r="O24" s="25"/>
      <c r="P24" s="25"/>
      <c r="Q24" s="25"/>
      <c r="R24" s="25"/>
      <c r="S24" s="25"/>
      <c r="T24" s="115"/>
      <c r="U24" s="189"/>
      <c r="V24" s="18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30"/>
      <c r="AM24" s="30"/>
      <c r="AN24" s="30"/>
      <c r="AO24" s="30"/>
      <c r="AP24" s="30"/>
      <c r="AQ24" s="30"/>
      <c r="AR24" s="204"/>
      <c r="AS24" s="39"/>
      <c r="AT24" s="115"/>
      <c r="AU24" s="115"/>
      <c r="AV24" s="189"/>
      <c r="AW24" s="189"/>
      <c r="AX24" s="189"/>
      <c r="AY24" s="189"/>
      <c r="AZ24" s="189"/>
      <c r="BA24" s="189"/>
      <c r="BB24" s="189"/>
      <c r="BC24" s="189"/>
      <c r="BD24" s="8"/>
    </row>
    <row r="25" spans="1:56" s="1" customFormat="1" x14ac:dyDescent="0.25">
      <c r="A25" s="306"/>
      <c r="B25" s="113" t="s">
        <v>88</v>
      </c>
      <c r="C25" s="186" t="s">
        <v>185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5"/>
      <c r="N25" s="165"/>
      <c r="O25" s="161"/>
      <c r="P25" s="161"/>
      <c r="Q25" s="161"/>
      <c r="R25" s="161"/>
      <c r="S25" s="161"/>
      <c r="T25" s="115"/>
      <c r="U25" s="189"/>
      <c r="V25" s="189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 t="s">
        <v>109</v>
      </c>
      <c r="AL25" s="30"/>
      <c r="AM25" s="30"/>
      <c r="AN25" s="30"/>
      <c r="AO25" s="30"/>
      <c r="AP25" s="30"/>
      <c r="AQ25" s="30"/>
      <c r="AR25" s="204"/>
      <c r="AS25" s="39"/>
      <c r="AT25" s="115"/>
      <c r="AU25" s="115"/>
      <c r="AV25" s="189"/>
      <c r="AW25" s="189"/>
      <c r="AX25" s="189"/>
      <c r="AY25" s="189"/>
      <c r="AZ25" s="189"/>
      <c r="BA25" s="189"/>
      <c r="BB25" s="189"/>
      <c r="BC25" s="189"/>
      <c r="BD25" s="167" t="s">
        <v>109</v>
      </c>
    </row>
    <row r="26" spans="1:56" s="1" customFormat="1" x14ac:dyDescent="0.25">
      <c r="A26" s="306"/>
      <c r="B26" s="113" t="s">
        <v>122</v>
      </c>
      <c r="C26" s="186" t="s">
        <v>101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5"/>
      <c r="N26" s="165"/>
      <c r="O26" s="161"/>
      <c r="P26" s="161"/>
      <c r="Q26" s="161"/>
      <c r="R26" s="161"/>
      <c r="S26" s="161"/>
      <c r="T26" s="115"/>
      <c r="U26" s="189"/>
      <c r="V26" s="189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 t="s">
        <v>109</v>
      </c>
      <c r="AL26" s="30"/>
      <c r="AM26" s="30"/>
      <c r="AN26" s="30"/>
      <c r="AO26" s="30"/>
      <c r="AP26" s="30"/>
      <c r="AQ26" s="30"/>
      <c r="AR26" s="204"/>
      <c r="AS26" s="39"/>
      <c r="AT26" s="115"/>
      <c r="AU26" s="115"/>
      <c r="AV26" s="189"/>
      <c r="AW26" s="189"/>
      <c r="AX26" s="189"/>
      <c r="AY26" s="189"/>
      <c r="AZ26" s="189"/>
      <c r="BA26" s="189"/>
      <c r="BB26" s="189"/>
      <c r="BC26" s="189"/>
      <c r="BD26" s="167" t="s">
        <v>109</v>
      </c>
    </row>
    <row r="27" spans="1:56" x14ac:dyDescent="0.25">
      <c r="A27" s="306"/>
      <c r="B27" s="198" t="s">
        <v>89</v>
      </c>
      <c r="C27" s="199" t="s">
        <v>90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 t="s">
        <v>215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200" t="s">
        <v>215</v>
      </c>
      <c r="AS27" s="200" t="s">
        <v>215</v>
      </c>
      <c r="AT27" s="168"/>
      <c r="AU27" s="216" t="s">
        <v>112</v>
      </c>
      <c r="AV27" s="168"/>
      <c r="AW27" s="168"/>
      <c r="AX27" s="168"/>
      <c r="AY27" s="168"/>
      <c r="AZ27" s="168"/>
      <c r="BA27" s="168"/>
      <c r="BB27" s="168"/>
      <c r="BC27" s="168"/>
      <c r="BD27" s="166" t="s">
        <v>176</v>
      </c>
    </row>
    <row r="28" spans="1:56" x14ac:dyDescent="0.25">
      <c r="A28" s="306"/>
      <c r="B28" s="116" t="s">
        <v>91</v>
      </c>
      <c r="C28" s="187" t="s">
        <v>189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167"/>
    </row>
    <row r="29" spans="1:56" x14ac:dyDescent="0.25">
      <c r="A29" s="306"/>
      <c r="B29" s="113" t="s">
        <v>119</v>
      </c>
      <c r="C29" s="186" t="s">
        <v>190</v>
      </c>
      <c r="D29" s="25"/>
      <c r="E29" s="25"/>
      <c r="F29" s="25"/>
      <c r="G29" s="25"/>
      <c r="H29" s="25"/>
      <c r="I29" s="25"/>
      <c r="J29" s="25"/>
      <c r="K29" s="25"/>
      <c r="L29" s="25"/>
      <c r="M29" s="85"/>
      <c r="N29" s="85"/>
      <c r="O29" s="25"/>
      <c r="P29" s="25"/>
      <c r="Q29" s="25"/>
      <c r="R29" s="25"/>
      <c r="S29" s="25"/>
      <c r="T29" s="115"/>
      <c r="U29" s="189"/>
      <c r="V29" s="189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0"/>
      <c r="AM29" s="30"/>
      <c r="AN29" s="30"/>
      <c r="AO29" s="45"/>
      <c r="AP29" s="45"/>
      <c r="AQ29" s="45"/>
      <c r="AR29" s="203"/>
      <c r="AS29" s="39"/>
      <c r="AT29" s="115"/>
      <c r="AU29" s="115"/>
      <c r="AV29" s="189"/>
      <c r="AW29" s="189"/>
      <c r="AX29" s="189"/>
      <c r="AY29" s="189"/>
      <c r="AZ29" s="189"/>
      <c r="BA29" s="189"/>
      <c r="BB29" s="189"/>
      <c r="BC29" s="189"/>
      <c r="BD29" s="8"/>
    </row>
    <row r="30" spans="1:56" s="1" customFormat="1" ht="33.75" customHeight="1" x14ac:dyDescent="0.25">
      <c r="A30" s="306"/>
      <c r="B30" s="116" t="s">
        <v>92</v>
      </c>
      <c r="C30" s="187" t="s">
        <v>191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 t="s">
        <v>215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167" t="s">
        <v>215</v>
      </c>
    </row>
    <row r="31" spans="1:56" s="111" customFormat="1" x14ac:dyDescent="0.25">
      <c r="A31" s="306"/>
      <c r="B31" s="113" t="s">
        <v>93</v>
      </c>
      <c r="C31" s="186" t="s">
        <v>192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 t="s">
        <v>109</v>
      </c>
      <c r="T31" s="115"/>
      <c r="U31" s="189"/>
      <c r="V31" s="189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30"/>
      <c r="AM31" s="30"/>
      <c r="AN31" s="30"/>
      <c r="AO31" s="30"/>
      <c r="AP31" s="30"/>
      <c r="AQ31" s="30"/>
      <c r="AR31" s="204"/>
      <c r="AS31" s="39"/>
      <c r="AT31" s="115"/>
      <c r="AU31" s="115"/>
      <c r="AV31" s="189"/>
      <c r="AW31" s="189"/>
      <c r="AX31" s="189"/>
      <c r="AY31" s="189"/>
      <c r="AZ31" s="189"/>
      <c r="BA31" s="189"/>
      <c r="BB31" s="189"/>
      <c r="BC31" s="189"/>
      <c r="BD31" s="8" t="s">
        <v>109</v>
      </c>
    </row>
    <row r="32" spans="1:56" s="111" customFormat="1" x14ac:dyDescent="0.25">
      <c r="A32" s="306"/>
      <c r="B32" s="113" t="s">
        <v>171</v>
      </c>
      <c r="C32" s="186" t="s">
        <v>193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15"/>
      <c r="U32" s="189"/>
      <c r="V32" s="18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30"/>
      <c r="AM32" s="30"/>
      <c r="AN32" s="30"/>
      <c r="AO32" s="30"/>
      <c r="AP32" s="30"/>
      <c r="AQ32" s="30"/>
      <c r="AR32" s="204"/>
      <c r="AS32" s="39"/>
      <c r="AT32" s="115"/>
      <c r="AU32" s="115"/>
      <c r="AV32" s="189"/>
      <c r="AW32" s="189"/>
      <c r="AX32" s="189"/>
      <c r="AY32" s="189"/>
      <c r="AZ32" s="189"/>
      <c r="BA32" s="189"/>
      <c r="BB32" s="189"/>
      <c r="BC32" s="189"/>
      <c r="BD32" s="132"/>
    </row>
    <row r="33" spans="1:56" s="111" customFormat="1" x14ac:dyDescent="0.25">
      <c r="A33" s="306"/>
      <c r="B33" s="116" t="s">
        <v>196</v>
      </c>
      <c r="C33" s="187" t="s">
        <v>197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72" t="s">
        <v>215</v>
      </c>
      <c r="AS33" s="172" t="s">
        <v>215</v>
      </c>
      <c r="AT33" s="160"/>
      <c r="AU33" s="241" t="s">
        <v>173</v>
      </c>
      <c r="AV33" s="160"/>
      <c r="AW33" s="160"/>
      <c r="AX33" s="160"/>
      <c r="AY33" s="160"/>
      <c r="AZ33" s="160"/>
      <c r="BA33" s="160"/>
      <c r="BB33" s="160"/>
      <c r="BC33" s="160"/>
      <c r="BD33" s="167" t="s">
        <v>176</v>
      </c>
    </row>
    <row r="34" spans="1:56" s="111" customFormat="1" x14ac:dyDescent="0.25">
      <c r="A34" s="306"/>
      <c r="B34" s="113" t="s">
        <v>198</v>
      </c>
      <c r="C34" s="186" t="s">
        <v>199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15"/>
      <c r="U34" s="189"/>
      <c r="V34" s="189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30"/>
      <c r="AM34" s="30"/>
      <c r="AN34" s="30"/>
      <c r="AO34" s="30"/>
      <c r="AP34" s="30"/>
      <c r="AQ34" s="30"/>
      <c r="AR34" s="204"/>
      <c r="AS34" s="39"/>
      <c r="AT34" s="115"/>
      <c r="AU34" s="115"/>
      <c r="AV34" s="189"/>
      <c r="AW34" s="189"/>
      <c r="AX34" s="189"/>
      <c r="AY34" s="189"/>
      <c r="AZ34" s="189"/>
      <c r="BA34" s="189"/>
      <c r="BB34" s="189"/>
      <c r="BC34" s="189"/>
      <c r="BD34" s="167"/>
    </row>
    <row r="35" spans="1:56" s="111" customFormat="1" x14ac:dyDescent="0.25">
      <c r="A35" s="306"/>
      <c r="B35" s="113" t="s">
        <v>200</v>
      </c>
      <c r="C35" s="186" t="s">
        <v>95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15"/>
      <c r="U35" s="189"/>
      <c r="V35" s="189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30"/>
      <c r="AM35" s="30"/>
      <c r="AN35" s="30"/>
      <c r="AO35" s="30"/>
      <c r="AP35" s="30"/>
      <c r="AQ35" s="30"/>
      <c r="AR35" s="204" t="s">
        <v>109</v>
      </c>
      <c r="AS35" s="39"/>
      <c r="AT35" s="115"/>
      <c r="AU35" s="115"/>
      <c r="AV35" s="189"/>
      <c r="AW35" s="189"/>
      <c r="AX35" s="189"/>
      <c r="AY35" s="189"/>
      <c r="AZ35" s="189"/>
      <c r="BA35" s="189"/>
      <c r="BB35" s="189"/>
      <c r="BC35" s="189"/>
      <c r="BD35" s="175" t="s">
        <v>109</v>
      </c>
    </row>
    <row r="36" spans="1:56" s="111" customFormat="1" x14ac:dyDescent="0.25">
      <c r="A36" s="306"/>
      <c r="B36" s="113" t="s">
        <v>201</v>
      </c>
      <c r="C36" s="186" t="s">
        <v>102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15"/>
      <c r="U36" s="189"/>
      <c r="V36" s="189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30"/>
      <c r="AM36" s="30"/>
      <c r="AN36" s="30"/>
      <c r="AO36" s="30"/>
      <c r="AP36" s="30"/>
      <c r="AQ36" s="30"/>
      <c r="AR36" s="204"/>
      <c r="AS36" s="39" t="s">
        <v>109</v>
      </c>
      <c r="AT36" s="115"/>
      <c r="AU36" s="115"/>
      <c r="AV36" s="189"/>
      <c r="AW36" s="189"/>
      <c r="AX36" s="189"/>
      <c r="AY36" s="189"/>
      <c r="AZ36" s="189"/>
      <c r="BA36" s="189"/>
      <c r="BB36" s="189"/>
      <c r="BC36" s="189"/>
      <c r="BD36" s="175" t="s">
        <v>109</v>
      </c>
    </row>
    <row r="37" spans="1:56" ht="19.5" customHeight="1" x14ac:dyDescent="0.25">
      <c r="A37" s="306"/>
      <c r="B37" s="307" t="s">
        <v>113</v>
      </c>
      <c r="C37" s="30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 t="s">
        <v>222</v>
      </c>
      <c r="T37" s="37" t="s">
        <v>112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 t="s">
        <v>222</v>
      </c>
      <c r="AL37" s="37"/>
      <c r="AM37" s="50"/>
      <c r="AN37" s="50"/>
      <c r="AO37" s="37"/>
      <c r="AP37" s="37"/>
      <c r="AQ37" s="37"/>
      <c r="AR37" s="37" t="s">
        <v>215</v>
      </c>
      <c r="AS37" s="79" t="s">
        <v>215</v>
      </c>
      <c r="AT37" s="37" t="s">
        <v>111</v>
      </c>
      <c r="AU37" s="37" t="s">
        <v>112</v>
      </c>
      <c r="AV37" s="37"/>
      <c r="AW37" s="37"/>
      <c r="AX37" s="37"/>
      <c r="AY37" s="37"/>
      <c r="AZ37" s="37"/>
      <c r="BA37" s="37"/>
      <c r="BB37" s="37"/>
      <c r="BC37" s="37"/>
      <c r="BD37" s="116" t="s">
        <v>249</v>
      </c>
    </row>
    <row r="40" spans="1:56" x14ac:dyDescent="0.25">
      <c r="B40" s="27"/>
      <c r="C40" s="44" t="s">
        <v>125</v>
      </c>
    </row>
    <row r="41" spans="1:56" x14ac:dyDescent="0.25">
      <c r="B41" s="40"/>
      <c r="C41" s="44" t="s">
        <v>126</v>
      </c>
    </row>
    <row r="42" spans="1:56" x14ac:dyDescent="0.25">
      <c r="B42" s="41"/>
      <c r="C42" s="44" t="s">
        <v>129</v>
      </c>
    </row>
    <row r="43" spans="1:56" x14ac:dyDescent="0.25">
      <c r="B43" s="42"/>
      <c r="C43" s="44" t="s">
        <v>128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7:C37"/>
    <mergeCell ref="A7:A3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19685039370078741" bottom="0.19685039370078741" header="0.31496062992125984" footer="0.31496062992125984"/>
  <pageSetup paperSize="9" scale="74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90" zoomScaleNormal="90" zoomScaleSheetLayoutView="55" workbookViewId="0">
      <pane xSplit="3" ySplit="1" topLeftCell="R2" activePane="bottomRight" state="frozen"/>
      <selection pane="topRight" activeCell="D1" sqref="D1"/>
      <selection pane="bottomLeft" activeCell="A2" sqref="A2"/>
      <selection pane="bottomRight" activeCell="Z39" sqref="Z39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306" t="s">
        <v>1</v>
      </c>
      <c r="B1" s="306" t="s">
        <v>2</v>
      </c>
      <c r="C1" s="329" t="s">
        <v>3</v>
      </c>
      <c r="D1" s="323" t="s">
        <v>5</v>
      </c>
      <c r="E1" s="323"/>
      <c r="F1" s="323"/>
      <c r="G1" s="323"/>
      <c r="H1" s="306" t="s">
        <v>6</v>
      </c>
      <c r="I1" s="323" t="s">
        <v>7</v>
      </c>
      <c r="J1" s="323"/>
      <c r="K1" s="323"/>
      <c r="L1" s="306" t="s">
        <v>8</v>
      </c>
      <c r="M1" s="323" t="s">
        <v>9</v>
      </c>
      <c r="N1" s="323"/>
      <c r="O1" s="323"/>
      <c r="P1" s="323"/>
      <c r="Q1" s="323" t="s">
        <v>10</v>
      </c>
      <c r="R1" s="323"/>
      <c r="S1" s="323"/>
      <c r="T1" s="323"/>
      <c r="U1" s="306" t="s">
        <v>11</v>
      </c>
      <c r="V1" s="323" t="s">
        <v>12</v>
      </c>
      <c r="W1" s="323"/>
      <c r="X1" s="323"/>
      <c r="Y1" s="306" t="s">
        <v>13</v>
      </c>
      <c r="Z1" s="323" t="s">
        <v>14</v>
      </c>
      <c r="AA1" s="323"/>
      <c r="AB1" s="323"/>
      <c r="AC1" s="306" t="s">
        <v>15</v>
      </c>
      <c r="AD1" s="323" t="s">
        <v>16</v>
      </c>
      <c r="AE1" s="323"/>
      <c r="AF1" s="323"/>
      <c r="AG1" s="323"/>
      <c r="AH1" s="306" t="s">
        <v>17</v>
      </c>
      <c r="AI1" s="323" t="s">
        <v>18</v>
      </c>
      <c r="AJ1" s="323"/>
      <c r="AK1" s="323"/>
      <c r="AL1" s="306" t="s">
        <v>19</v>
      </c>
      <c r="AM1" s="325" t="s">
        <v>20</v>
      </c>
      <c r="AN1" s="326"/>
      <c r="AO1" s="326"/>
      <c r="AP1" s="327"/>
      <c r="AQ1" s="325" t="s">
        <v>21</v>
      </c>
      <c r="AR1" s="326"/>
      <c r="AS1" s="326"/>
      <c r="AT1" s="327"/>
      <c r="AU1" s="306" t="s">
        <v>22</v>
      </c>
      <c r="AV1" s="323" t="s">
        <v>23</v>
      </c>
      <c r="AW1" s="323"/>
      <c r="AX1" s="323"/>
      <c r="AY1" s="328" t="s">
        <v>24</v>
      </c>
      <c r="AZ1" s="323" t="s">
        <v>25</v>
      </c>
      <c r="BA1" s="323"/>
      <c r="BB1" s="323"/>
      <c r="BC1" s="323"/>
      <c r="BD1" s="324" t="s">
        <v>107</v>
      </c>
    </row>
    <row r="2" spans="1:56" s="5" customFormat="1" ht="57" customHeight="1" x14ac:dyDescent="0.25">
      <c r="A2" s="306"/>
      <c r="B2" s="306"/>
      <c r="C2" s="329"/>
      <c r="D2" s="6" t="s">
        <v>27</v>
      </c>
      <c r="E2" s="6" t="s">
        <v>28</v>
      </c>
      <c r="F2" s="6" t="s">
        <v>29</v>
      </c>
      <c r="G2" s="6" t="s">
        <v>30</v>
      </c>
      <c r="H2" s="306"/>
      <c r="I2" s="6" t="s">
        <v>31</v>
      </c>
      <c r="J2" s="6" t="s">
        <v>32</v>
      </c>
      <c r="K2" s="6" t="s">
        <v>33</v>
      </c>
      <c r="L2" s="306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06"/>
      <c r="V2" s="6" t="s">
        <v>40</v>
      </c>
      <c r="W2" s="6" t="s">
        <v>41</v>
      </c>
      <c r="X2" s="6" t="s">
        <v>42</v>
      </c>
      <c r="Y2" s="306"/>
      <c r="Z2" s="6" t="s">
        <v>43</v>
      </c>
      <c r="AA2" s="6" t="s">
        <v>44</v>
      </c>
      <c r="AB2" s="6" t="s">
        <v>45</v>
      </c>
      <c r="AC2" s="306"/>
      <c r="AD2" s="6" t="s">
        <v>43</v>
      </c>
      <c r="AE2" s="6" t="s">
        <v>44</v>
      </c>
      <c r="AF2" s="6" t="s">
        <v>45</v>
      </c>
      <c r="AG2" s="6" t="s">
        <v>46</v>
      </c>
      <c r="AH2" s="306"/>
      <c r="AI2" s="6" t="s">
        <v>31</v>
      </c>
      <c r="AJ2" s="6" t="s">
        <v>32</v>
      </c>
      <c r="AK2" s="6" t="s">
        <v>33</v>
      </c>
      <c r="AL2" s="306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06"/>
      <c r="AV2" s="6" t="s">
        <v>31</v>
      </c>
      <c r="AW2" s="6" t="s">
        <v>32</v>
      </c>
      <c r="AX2" s="6" t="s">
        <v>33</v>
      </c>
      <c r="AY2" s="306"/>
      <c r="AZ2" s="6" t="s">
        <v>34</v>
      </c>
      <c r="BA2" s="6" t="s">
        <v>35</v>
      </c>
      <c r="BB2" s="6" t="s">
        <v>36</v>
      </c>
      <c r="BC2" s="6" t="s">
        <v>51</v>
      </c>
      <c r="BD2" s="324"/>
    </row>
    <row r="3" spans="1:56" s="5" customFormat="1" x14ac:dyDescent="0.25">
      <c r="A3" s="306"/>
      <c r="B3" s="306"/>
      <c r="C3" s="329"/>
      <c r="D3" s="325" t="s">
        <v>52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25" t="s">
        <v>53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7"/>
      <c r="AQ3" s="325" t="s">
        <v>53</v>
      </c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7"/>
      <c r="BD3" s="324"/>
    </row>
    <row r="4" spans="1:56" s="5" customFormat="1" x14ac:dyDescent="0.25">
      <c r="A4" s="306"/>
      <c r="B4" s="306"/>
      <c r="C4" s="329"/>
      <c r="D4" s="57">
        <v>35</v>
      </c>
      <c r="E4" s="57">
        <v>36</v>
      </c>
      <c r="F4" s="57">
        <v>37</v>
      </c>
      <c r="G4" s="57">
        <v>38</v>
      </c>
      <c r="H4" s="57">
        <v>39</v>
      </c>
      <c r="I4" s="57">
        <v>40</v>
      </c>
      <c r="J4" s="57">
        <v>41</v>
      </c>
      <c r="K4" s="57">
        <v>42</v>
      </c>
      <c r="L4" s="57">
        <v>43</v>
      </c>
      <c r="M4" s="57">
        <v>44</v>
      </c>
      <c r="N4" s="57">
        <v>45</v>
      </c>
      <c r="O4" s="57">
        <v>46</v>
      </c>
      <c r="P4" s="57">
        <v>47</v>
      </c>
      <c r="Q4" s="57">
        <v>48</v>
      </c>
      <c r="R4" s="57">
        <v>49</v>
      </c>
      <c r="S4" s="57">
        <v>50</v>
      </c>
      <c r="T4" s="57">
        <v>51</v>
      </c>
      <c r="U4" s="57">
        <v>52</v>
      </c>
      <c r="V4" s="57">
        <v>1</v>
      </c>
      <c r="W4" s="57">
        <v>2</v>
      </c>
      <c r="X4" s="57">
        <v>3</v>
      </c>
      <c r="Y4" s="57">
        <v>4</v>
      </c>
      <c r="Z4" s="57">
        <v>5</v>
      </c>
      <c r="AA4" s="57">
        <v>6</v>
      </c>
      <c r="AB4" s="57">
        <v>7</v>
      </c>
      <c r="AC4" s="57">
        <v>8</v>
      </c>
      <c r="AD4" s="57">
        <v>9</v>
      </c>
      <c r="AE4" s="57">
        <v>10</v>
      </c>
      <c r="AF4" s="57">
        <v>11</v>
      </c>
      <c r="AG4" s="57">
        <v>12</v>
      </c>
      <c r="AH4" s="57">
        <v>13</v>
      </c>
      <c r="AI4" s="57">
        <v>14</v>
      </c>
      <c r="AJ4" s="57">
        <v>15</v>
      </c>
      <c r="AK4" s="57">
        <v>16</v>
      </c>
      <c r="AL4" s="57">
        <v>17</v>
      </c>
      <c r="AM4" s="57">
        <v>18</v>
      </c>
      <c r="AN4" s="57">
        <v>19</v>
      </c>
      <c r="AO4" s="57">
        <v>20</v>
      </c>
      <c r="AP4" s="57">
        <v>21</v>
      </c>
      <c r="AQ4" s="57">
        <v>22</v>
      </c>
      <c r="AR4" s="57">
        <v>23</v>
      </c>
      <c r="AS4" s="57">
        <v>24</v>
      </c>
      <c r="AT4" s="57">
        <v>25</v>
      </c>
      <c r="AU4" s="57">
        <v>26</v>
      </c>
      <c r="AV4" s="57">
        <v>27</v>
      </c>
      <c r="AW4" s="57">
        <v>28</v>
      </c>
      <c r="AX4" s="57">
        <v>29</v>
      </c>
      <c r="AY4" s="57">
        <v>30</v>
      </c>
      <c r="AZ4" s="57">
        <v>31</v>
      </c>
      <c r="BA4" s="57">
        <v>32</v>
      </c>
      <c r="BB4" s="57">
        <v>33</v>
      </c>
      <c r="BC4" s="57">
        <v>34</v>
      </c>
      <c r="BD4" s="324"/>
    </row>
    <row r="5" spans="1:56" s="5" customFormat="1" x14ac:dyDescent="0.25">
      <c r="A5" s="306"/>
      <c r="B5" s="306"/>
      <c r="C5" s="329"/>
      <c r="D5" s="325" t="s">
        <v>54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7"/>
      <c r="Q5" s="325" t="s">
        <v>54</v>
      </c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 t="s">
        <v>54</v>
      </c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7"/>
      <c r="BD5" s="324"/>
    </row>
    <row r="6" spans="1:56" s="5" customFormat="1" x14ac:dyDescent="0.25">
      <c r="A6" s="306"/>
      <c r="B6" s="306"/>
      <c r="C6" s="329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57">
        <v>9</v>
      </c>
      <c r="M6" s="57">
        <v>10</v>
      </c>
      <c r="N6" s="57">
        <v>11</v>
      </c>
      <c r="O6" s="57">
        <v>12</v>
      </c>
      <c r="P6" s="57">
        <v>13</v>
      </c>
      <c r="Q6" s="57">
        <v>14</v>
      </c>
      <c r="R6" s="57">
        <v>15</v>
      </c>
      <c r="S6" s="57">
        <v>16</v>
      </c>
      <c r="T6" s="57">
        <v>17</v>
      </c>
      <c r="U6" s="57">
        <v>18</v>
      </c>
      <c r="V6" s="57">
        <v>19</v>
      </c>
      <c r="W6" s="57">
        <v>20</v>
      </c>
      <c r="X6" s="57">
        <v>21</v>
      </c>
      <c r="Y6" s="57">
        <v>22</v>
      </c>
      <c r="Z6" s="57">
        <v>23</v>
      </c>
      <c r="AA6" s="57">
        <v>24</v>
      </c>
      <c r="AB6" s="57">
        <v>25</v>
      </c>
      <c r="AC6" s="57">
        <v>26</v>
      </c>
      <c r="AD6" s="57">
        <v>27</v>
      </c>
      <c r="AE6" s="57">
        <v>28</v>
      </c>
      <c r="AF6" s="57">
        <v>29</v>
      </c>
      <c r="AG6" s="57">
        <v>30</v>
      </c>
      <c r="AH6" s="57">
        <v>31</v>
      </c>
      <c r="AI6" s="57">
        <v>32</v>
      </c>
      <c r="AJ6" s="57">
        <v>33</v>
      </c>
      <c r="AK6" s="57">
        <v>34</v>
      </c>
      <c r="AL6" s="57">
        <v>35</v>
      </c>
      <c r="AM6" s="57">
        <v>36</v>
      </c>
      <c r="AN6" s="57">
        <v>37</v>
      </c>
      <c r="AO6" s="57">
        <v>38</v>
      </c>
      <c r="AP6" s="57">
        <v>39</v>
      </c>
      <c r="AQ6" s="57">
        <v>40</v>
      </c>
      <c r="AR6" s="57">
        <v>41</v>
      </c>
      <c r="AS6" s="57">
        <v>42</v>
      </c>
      <c r="AT6" s="57">
        <v>43</v>
      </c>
      <c r="AU6" s="57">
        <v>44</v>
      </c>
      <c r="AV6" s="57">
        <v>45</v>
      </c>
      <c r="AW6" s="57">
        <v>46</v>
      </c>
      <c r="AX6" s="57">
        <v>47</v>
      </c>
      <c r="AY6" s="57">
        <v>48</v>
      </c>
      <c r="AZ6" s="57">
        <v>49</v>
      </c>
      <c r="BA6" s="57">
        <v>50</v>
      </c>
      <c r="BB6" s="57">
        <v>51</v>
      </c>
      <c r="BC6" s="57">
        <v>52</v>
      </c>
      <c r="BD6" s="324"/>
    </row>
    <row r="7" spans="1:56" s="111" customFormat="1" x14ac:dyDescent="0.25">
      <c r="A7" s="306" t="s">
        <v>100</v>
      </c>
      <c r="B7" s="178" t="s">
        <v>69</v>
      </c>
      <c r="C7" s="194" t="s">
        <v>70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 t="s">
        <v>117</v>
      </c>
      <c r="T7" s="178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8" t="s">
        <v>115</v>
      </c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8" t="s">
        <v>223</v>
      </c>
    </row>
    <row r="8" spans="1:56" s="111" customFormat="1" x14ac:dyDescent="0.25">
      <c r="A8" s="306"/>
      <c r="B8" s="97" t="s">
        <v>71</v>
      </c>
      <c r="C8" s="110" t="s">
        <v>72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22"/>
      <c r="S8" s="173"/>
      <c r="T8" s="115"/>
      <c r="U8" s="189"/>
      <c r="V8" s="189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 t="s">
        <v>109</v>
      </c>
      <c r="AI8" s="183"/>
      <c r="AJ8" s="179"/>
      <c r="AK8" s="179"/>
      <c r="AL8" s="30"/>
      <c r="AM8" s="30"/>
      <c r="AN8" s="30"/>
      <c r="AO8" s="30"/>
      <c r="AP8" s="30"/>
      <c r="AQ8" s="47"/>
      <c r="AR8" s="47"/>
      <c r="AS8" s="46"/>
      <c r="AT8" s="223"/>
      <c r="AU8" s="219"/>
      <c r="AV8" s="189"/>
      <c r="AW8" s="189"/>
      <c r="AX8" s="189"/>
      <c r="AY8" s="189"/>
      <c r="AZ8" s="189"/>
      <c r="BA8" s="189"/>
      <c r="BB8" s="189"/>
      <c r="BC8" s="189"/>
      <c r="BD8" s="175" t="s">
        <v>109</v>
      </c>
    </row>
    <row r="9" spans="1:56" s="111" customFormat="1" x14ac:dyDescent="0.25">
      <c r="A9" s="306"/>
      <c r="B9" s="97" t="s">
        <v>73</v>
      </c>
      <c r="C9" s="110" t="s">
        <v>63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22"/>
      <c r="S9" s="173"/>
      <c r="T9" s="142"/>
      <c r="U9" s="189"/>
      <c r="V9" s="189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83"/>
      <c r="AJ9" s="179"/>
      <c r="AK9" s="179"/>
      <c r="AL9" s="30"/>
      <c r="AM9" s="30"/>
      <c r="AN9" s="30"/>
      <c r="AO9" s="30"/>
      <c r="AP9" s="30"/>
      <c r="AQ9" s="47"/>
      <c r="AR9" s="47"/>
      <c r="AS9" s="46"/>
      <c r="AT9" s="223"/>
      <c r="AU9" s="219"/>
      <c r="AV9" s="189"/>
      <c r="AW9" s="189"/>
      <c r="AX9" s="189"/>
      <c r="AY9" s="189"/>
      <c r="AZ9" s="189"/>
      <c r="BA9" s="189"/>
      <c r="BB9" s="189"/>
      <c r="BC9" s="189"/>
      <c r="BD9" s="175"/>
    </row>
    <row r="10" spans="1:56" s="111" customFormat="1" x14ac:dyDescent="0.25">
      <c r="A10" s="306"/>
      <c r="B10" s="173" t="s">
        <v>74</v>
      </c>
      <c r="C10" s="110" t="s">
        <v>75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22"/>
      <c r="S10" s="173" t="s">
        <v>114</v>
      </c>
      <c r="T10" s="115"/>
      <c r="U10" s="189"/>
      <c r="V10" s="189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 t="s">
        <v>114</v>
      </c>
      <c r="AI10" s="183"/>
      <c r="AJ10" s="179"/>
      <c r="AK10" s="179"/>
      <c r="AL10" s="30"/>
      <c r="AM10" s="30"/>
      <c r="AN10" s="30"/>
      <c r="AO10" s="30"/>
      <c r="AP10" s="30"/>
      <c r="AQ10" s="47"/>
      <c r="AR10" s="47"/>
      <c r="AS10" s="46"/>
      <c r="AT10" s="223"/>
      <c r="AU10" s="219"/>
      <c r="AV10" s="189"/>
      <c r="AW10" s="189"/>
      <c r="AX10" s="189"/>
      <c r="AY10" s="189"/>
      <c r="AZ10" s="189"/>
      <c r="BA10" s="189"/>
      <c r="BB10" s="189"/>
      <c r="BC10" s="189"/>
      <c r="BD10" s="175" t="s">
        <v>130</v>
      </c>
    </row>
    <row r="11" spans="1:56" s="111" customFormat="1" x14ac:dyDescent="0.25">
      <c r="A11" s="306"/>
      <c r="B11" s="178" t="s">
        <v>77</v>
      </c>
      <c r="C11" s="191" t="s">
        <v>78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 t="s">
        <v>215</v>
      </c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8"/>
      <c r="AR11" s="178"/>
      <c r="AS11" s="178"/>
      <c r="AT11" s="178"/>
      <c r="AU11" s="178"/>
      <c r="AV11" s="178"/>
      <c r="AW11" s="177"/>
      <c r="AX11" s="177"/>
      <c r="AY11" s="177"/>
      <c r="AZ11" s="177"/>
      <c r="BA11" s="177"/>
      <c r="BB11" s="177"/>
      <c r="BC11" s="177"/>
      <c r="BD11" s="178" t="s">
        <v>215</v>
      </c>
    </row>
    <row r="12" spans="1:56" s="111" customFormat="1" x14ac:dyDescent="0.25">
      <c r="A12" s="306"/>
      <c r="B12" s="173" t="s">
        <v>79</v>
      </c>
      <c r="C12" s="110" t="s">
        <v>202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 t="s">
        <v>109</v>
      </c>
      <c r="T12" s="115"/>
      <c r="U12" s="189"/>
      <c r="V12" s="189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83"/>
      <c r="AJ12" s="179"/>
      <c r="AK12" s="179"/>
      <c r="AL12" s="30"/>
      <c r="AM12" s="30"/>
      <c r="AN12" s="30"/>
      <c r="AO12" s="30"/>
      <c r="AP12" s="30"/>
      <c r="AQ12" s="47"/>
      <c r="AR12" s="47"/>
      <c r="AS12" s="46"/>
      <c r="AT12" s="223"/>
      <c r="AU12" s="219"/>
      <c r="AV12" s="189"/>
      <c r="AW12" s="189"/>
      <c r="AX12" s="189"/>
      <c r="AY12" s="189"/>
      <c r="AZ12" s="189"/>
      <c r="BA12" s="189"/>
      <c r="BB12" s="189"/>
      <c r="BC12" s="189"/>
      <c r="BD12" s="175" t="s">
        <v>109</v>
      </c>
    </row>
    <row r="13" spans="1:56" s="111" customFormat="1" x14ac:dyDescent="0.25">
      <c r="A13" s="306"/>
      <c r="B13" s="193" t="s">
        <v>81</v>
      </c>
      <c r="C13" s="208" t="s">
        <v>82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 t="s">
        <v>111</v>
      </c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224" t="s">
        <v>112</v>
      </c>
      <c r="AU13" s="178"/>
      <c r="AV13" s="177"/>
      <c r="AW13" s="177"/>
      <c r="AX13" s="177"/>
      <c r="AY13" s="177"/>
      <c r="AZ13" s="177"/>
      <c r="BA13" s="177"/>
      <c r="BB13" s="177"/>
      <c r="BC13" s="177"/>
      <c r="BD13" s="178" t="s">
        <v>254</v>
      </c>
    </row>
    <row r="14" spans="1:56" s="111" customFormat="1" x14ac:dyDescent="0.25">
      <c r="A14" s="306"/>
      <c r="B14" s="116" t="s">
        <v>83</v>
      </c>
      <c r="C14" s="187" t="s">
        <v>84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5" t="s">
        <v>111</v>
      </c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5"/>
      <c r="AR14" s="175"/>
      <c r="AS14" s="175"/>
      <c r="AT14" s="175"/>
      <c r="AU14" s="175"/>
      <c r="AV14" s="175"/>
      <c r="AW14" s="172"/>
      <c r="AX14" s="172"/>
      <c r="AY14" s="172"/>
      <c r="AZ14" s="172"/>
      <c r="BA14" s="172"/>
      <c r="BB14" s="172"/>
      <c r="BC14" s="172"/>
      <c r="BD14" s="175" t="s">
        <v>111</v>
      </c>
    </row>
    <row r="15" spans="1:56" s="111" customFormat="1" x14ac:dyDescent="0.25">
      <c r="A15" s="306"/>
      <c r="B15" s="113" t="s">
        <v>98</v>
      </c>
      <c r="C15" s="186" t="s">
        <v>203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22"/>
      <c r="S15" s="173"/>
      <c r="T15" s="115" t="s">
        <v>110</v>
      </c>
      <c r="U15" s="189"/>
      <c r="V15" s="189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83"/>
      <c r="AJ15" s="179"/>
      <c r="AK15" s="179"/>
      <c r="AL15" s="30"/>
      <c r="AM15" s="30"/>
      <c r="AN15" s="30"/>
      <c r="AO15" s="30"/>
      <c r="AP15" s="30"/>
      <c r="AQ15" s="47"/>
      <c r="AR15" s="47"/>
      <c r="AS15" s="46"/>
      <c r="AT15" s="223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 t="s">
        <v>110</v>
      </c>
    </row>
    <row r="16" spans="1:56" s="111" customFormat="1" x14ac:dyDescent="0.25">
      <c r="A16" s="306"/>
      <c r="B16" s="113" t="s">
        <v>87</v>
      </c>
      <c r="C16" s="186" t="s">
        <v>184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22"/>
      <c r="S16" s="173"/>
      <c r="T16" s="115" t="s">
        <v>110</v>
      </c>
      <c r="U16" s="189"/>
      <c r="V16" s="189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83"/>
      <c r="AJ16" s="179"/>
      <c r="AK16" s="179"/>
      <c r="AL16" s="30"/>
      <c r="AM16" s="30"/>
      <c r="AN16" s="30"/>
      <c r="AO16" s="30"/>
      <c r="AP16" s="30"/>
      <c r="AQ16" s="30"/>
      <c r="AR16" s="30"/>
      <c r="AS16" s="39"/>
      <c r="AT16" s="115"/>
      <c r="AU16" s="189"/>
      <c r="AV16" s="189"/>
      <c r="AW16" s="189"/>
      <c r="AX16" s="189"/>
      <c r="AY16" s="189"/>
      <c r="AZ16" s="189"/>
      <c r="BA16" s="189"/>
      <c r="BB16" s="189"/>
      <c r="BC16" s="189"/>
      <c r="BD16" s="175" t="s">
        <v>110</v>
      </c>
    </row>
    <row r="17" spans="1:56" s="111" customFormat="1" x14ac:dyDescent="0.25">
      <c r="A17" s="306"/>
      <c r="B17" s="113" t="s">
        <v>149</v>
      </c>
      <c r="C17" s="186" t="s">
        <v>212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15"/>
      <c r="U17" s="189"/>
      <c r="V17" s="189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83"/>
      <c r="AJ17" s="179"/>
      <c r="AK17" s="179"/>
      <c r="AL17" s="30"/>
      <c r="AM17" s="30"/>
      <c r="AN17" s="30"/>
      <c r="AO17" s="30"/>
      <c r="AP17" s="30"/>
      <c r="AQ17" s="30"/>
      <c r="AR17" s="30"/>
      <c r="AS17" s="39"/>
      <c r="AT17" s="115"/>
      <c r="AU17" s="189"/>
      <c r="AV17" s="189"/>
      <c r="AW17" s="189"/>
      <c r="AX17" s="189"/>
      <c r="AY17" s="189"/>
      <c r="AZ17" s="189"/>
      <c r="BA17" s="189"/>
      <c r="BB17" s="189"/>
      <c r="BC17" s="189"/>
      <c r="BD17" s="175"/>
    </row>
    <row r="18" spans="1:56" s="111" customFormat="1" x14ac:dyDescent="0.25">
      <c r="A18" s="306"/>
      <c r="B18" s="198" t="s">
        <v>89</v>
      </c>
      <c r="C18" s="199" t="s">
        <v>90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76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76" t="s">
        <v>215</v>
      </c>
      <c r="AI18" s="176"/>
      <c r="AJ18" s="168"/>
      <c r="AK18" s="168"/>
      <c r="AL18" s="168"/>
      <c r="AM18" s="168"/>
      <c r="AN18" s="168"/>
      <c r="AO18" s="168"/>
      <c r="AP18" s="168"/>
      <c r="AQ18" s="176"/>
      <c r="AR18" s="176"/>
      <c r="AS18" s="176"/>
      <c r="AT18" s="176" t="s">
        <v>112</v>
      </c>
      <c r="AU18" s="176"/>
      <c r="AV18" s="176"/>
      <c r="AW18" s="168"/>
      <c r="AX18" s="168"/>
      <c r="AY18" s="168"/>
      <c r="AZ18" s="168"/>
      <c r="BA18" s="168"/>
      <c r="BB18" s="168"/>
      <c r="BC18" s="168"/>
      <c r="BD18" s="176" t="s">
        <v>253</v>
      </c>
    </row>
    <row r="19" spans="1:56" s="111" customFormat="1" x14ac:dyDescent="0.25">
      <c r="A19" s="306"/>
      <c r="B19" s="116" t="s">
        <v>91</v>
      </c>
      <c r="C19" s="187" t="s">
        <v>189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5"/>
      <c r="AJ19" s="172"/>
      <c r="AK19" s="172"/>
      <c r="AL19" s="172"/>
      <c r="AM19" s="172"/>
      <c r="AN19" s="172"/>
      <c r="AO19" s="172"/>
      <c r="AP19" s="172"/>
      <c r="AQ19" s="175"/>
      <c r="AR19" s="175"/>
      <c r="AS19" s="175"/>
      <c r="AT19" s="175"/>
      <c r="AU19" s="175"/>
      <c r="AV19" s="175"/>
      <c r="AW19" s="172"/>
      <c r="AX19" s="172"/>
      <c r="AY19" s="172"/>
      <c r="AZ19" s="172"/>
      <c r="BA19" s="172"/>
      <c r="BB19" s="172"/>
      <c r="BC19" s="172"/>
      <c r="BD19" s="175"/>
    </row>
    <row r="20" spans="1:56" s="111" customFormat="1" x14ac:dyDescent="0.25">
      <c r="A20" s="306"/>
      <c r="B20" s="113" t="s">
        <v>119</v>
      </c>
      <c r="C20" s="186" t="s">
        <v>190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22"/>
      <c r="S20" s="173"/>
      <c r="T20" s="115"/>
      <c r="U20" s="189"/>
      <c r="V20" s="189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83"/>
      <c r="AJ20" s="179"/>
      <c r="AK20" s="179"/>
      <c r="AL20" s="30"/>
      <c r="AM20" s="30"/>
      <c r="AN20" s="30"/>
      <c r="AO20" s="30"/>
      <c r="AP20" s="30"/>
      <c r="AQ20" s="30"/>
      <c r="AR20" s="30"/>
      <c r="AS20" s="39"/>
      <c r="AT20" s="115"/>
      <c r="AU20" s="189"/>
      <c r="AV20" s="189"/>
      <c r="AW20" s="189"/>
      <c r="AX20" s="189"/>
      <c r="AY20" s="189"/>
      <c r="AZ20" s="189"/>
      <c r="BA20" s="189"/>
      <c r="BB20" s="189"/>
      <c r="BC20" s="189"/>
      <c r="BD20" s="175"/>
    </row>
    <row r="21" spans="1:56" s="111" customFormat="1" x14ac:dyDescent="0.25">
      <c r="A21" s="306"/>
      <c r="B21" s="113" t="s">
        <v>99</v>
      </c>
      <c r="C21" s="186" t="s">
        <v>95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73"/>
      <c r="T21" s="115"/>
      <c r="U21" s="189"/>
      <c r="V21" s="189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83"/>
      <c r="AJ21" s="179"/>
      <c r="AK21" s="179"/>
      <c r="AL21" s="30"/>
      <c r="AM21" s="30"/>
      <c r="AN21" s="30"/>
      <c r="AO21" s="30"/>
      <c r="AP21" s="30"/>
      <c r="AQ21" s="47"/>
      <c r="AR21" s="47"/>
      <c r="AS21" s="46"/>
      <c r="AT21" s="223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</row>
    <row r="22" spans="1:56" s="111" customFormat="1" ht="33" customHeight="1" x14ac:dyDescent="0.25">
      <c r="A22" s="306"/>
      <c r="B22" s="116" t="s">
        <v>92</v>
      </c>
      <c r="C22" s="187" t="s">
        <v>191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5"/>
      <c r="AR22" s="175"/>
      <c r="AS22" s="175"/>
      <c r="AT22" s="175"/>
      <c r="AU22" s="175"/>
      <c r="AV22" s="175"/>
      <c r="AW22" s="175"/>
      <c r="AX22" s="172"/>
      <c r="AY22" s="172"/>
      <c r="AZ22" s="172"/>
      <c r="BA22" s="172"/>
      <c r="BB22" s="172"/>
      <c r="BC22" s="172"/>
      <c r="BD22" s="175"/>
    </row>
    <row r="23" spans="1:56" s="111" customFormat="1" x14ac:dyDescent="0.25">
      <c r="A23" s="306"/>
      <c r="B23" s="113" t="s">
        <v>147</v>
      </c>
      <c r="C23" s="186" t="s">
        <v>193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122"/>
      <c r="S23" s="173"/>
      <c r="T23" s="115"/>
      <c r="U23" s="189"/>
      <c r="V23" s="189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83"/>
      <c r="AJ23" s="179"/>
      <c r="AK23" s="179"/>
      <c r="AL23" s="30"/>
      <c r="AM23" s="30"/>
      <c r="AN23" s="30"/>
      <c r="AO23" s="30"/>
      <c r="AP23" s="30"/>
      <c r="AQ23" s="30"/>
      <c r="AR23" s="47"/>
      <c r="AS23" s="46"/>
      <c r="AT23" s="223"/>
      <c r="AU23" s="189"/>
      <c r="AV23" s="189"/>
      <c r="AW23" s="189"/>
      <c r="AX23" s="189"/>
      <c r="AY23" s="189"/>
      <c r="AZ23" s="189"/>
      <c r="BA23" s="189"/>
      <c r="BB23" s="189"/>
      <c r="BC23" s="189"/>
      <c r="BD23" s="175"/>
    </row>
    <row r="24" spans="1:56" s="111" customFormat="1" x14ac:dyDescent="0.25">
      <c r="A24" s="306"/>
      <c r="B24" s="113" t="s">
        <v>94</v>
      </c>
      <c r="C24" s="186" t="s">
        <v>95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73"/>
      <c r="T24" s="115"/>
      <c r="U24" s="189"/>
      <c r="V24" s="189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83"/>
      <c r="AJ24" s="179"/>
      <c r="AK24" s="179"/>
      <c r="AL24" s="30"/>
      <c r="AM24" s="30"/>
      <c r="AN24" s="30"/>
      <c r="AO24" s="30"/>
      <c r="AP24" s="30"/>
      <c r="AQ24" s="47"/>
      <c r="AR24" s="47"/>
      <c r="AS24" s="46"/>
      <c r="AT24" s="223"/>
      <c r="AU24" s="189"/>
      <c r="AV24" s="189"/>
      <c r="AW24" s="189"/>
      <c r="AX24" s="189"/>
      <c r="AY24" s="189"/>
      <c r="AZ24" s="189"/>
      <c r="BA24" s="189"/>
      <c r="BB24" s="189"/>
      <c r="BC24" s="189"/>
      <c r="BD24" s="175"/>
    </row>
    <row r="25" spans="1:56" s="111" customFormat="1" ht="24" x14ac:dyDescent="0.25">
      <c r="A25" s="306"/>
      <c r="B25" s="116" t="s">
        <v>96</v>
      </c>
      <c r="C25" s="187" t="s">
        <v>194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223"/>
      <c r="AU25" s="175"/>
      <c r="AV25" s="172"/>
      <c r="AW25" s="172"/>
      <c r="AX25" s="172"/>
      <c r="AY25" s="172"/>
      <c r="AZ25" s="172"/>
      <c r="BA25" s="172"/>
      <c r="BB25" s="172"/>
      <c r="BC25" s="172"/>
      <c r="BD25" s="175"/>
    </row>
    <row r="26" spans="1:56" s="111" customFormat="1" x14ac:dyDescent="0.25">
      <c r="A26" s="306"/>
      <c r="B26" s="113" t="s">
        <v>97</v>
      </c>
      <c r="C26" s="186" t="s">
        <v>195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122"/>
      <c r="S26" s="173"/>
      <c r="T26" s="115"/>
      <c r="U26" s="189"/>
      <c r="V26" s="189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83"/>
      <c r="AJ26" s="179"/>
      <c r="AK26" s="179"/>
      <c r="AL26" s="30"/>
      <c r="AM26" s="30"/>
      <c r="AN26" s="30"/>
      <c r="AO26" s="30"/>
      <c r="AP26" s="30"/>
      <c r="AQ26" s="47"/>
      <c r="AR26" s="47"/>
      <c r="AS26" s="46"/>
      <c r="AT26" s="223"/>
      <c r="AU26" s="189"/>
      <c r="AV26" s="189"/>
      <c r="AW26" s="189"/>
      <c r="AX26" s="189"/>
      <c r="AY26" s="189"/>
      <c r="AZ26" s="189"/>
      <c r="BA26" s="189"/>
      <c r="BB26" s="189"/>
      <c r="BC26" s="189"/>
      <c r="BD26" s="175"/>
    </row>
    <row r="27" spans="1:56" s="111" customFormat="1" x14ac:dyDescent="0.25">
      <c r="A27" s="306"/>
      <c r="B27" s="113" t="s">
        <v>175</v>
      </c>
      <c r="C27" s="186" t="s">
        <v>95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15"/>
      <c r="U27" s="189"/>
      <c r="V27" s="189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83"/>
      <c r="AJ27" s="179"/>
      <c r="AK27" s="179"/>
      <c r="AL27" s="30"/>
      <c r="AM27" s="30"/>
      <c r="AN27" s="30"/>
      <c r="AO27" s="30"/>
      <c r="AP27" s="30"/>
      <c r="AQ27" s="47"/>
      <c r="AR27" s="47"/>
      <c r="AS27" s="46"/>
      <c r="AT27" s="223"/>
      <c r="AU27" s="189"/>
      <c r="AV27" s="189"/>
      <c r="AW27" s="189"/>
      <c r="AX27" s="189"/>
      <c r="AY27" s="189"/>
      <c r="AZ27" s="189"/>
      <c r="BA27" s="189"/>
      <c r="BB27" s="189"/>
      <c r="BC27" s="189"/>
      <c r="BD27" s="175"/>
    </row>
    <row r="28" spans="1:56" s="111" customFormat="1" x14ac:dyDescent="0.25">
      <c r="A28" s="306"/>
      <c r="B28" s="113" t="s">
        <v>204</v>
      </c>
      <c r="C28" s="186" t="s">
        <v>102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15"/>
      <c r="U28" s="189"/>
      <c r="V28" s="189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83"/>
      <c r="AJ28" s="179"/>
      <c r="AK28" s="179"/>
      <c r="AL28" s="30"/>
      <c r="AM28" s="30"/>
      <c r="AN28" s="30"/>
      <c r="AO28" s="30"/>
      <c r="AP28" s="30"/>
      <c r="AQ28" s="47"/>
      <c r="AR28" s="47"/>
      <c r="AS28" s="46"/>
      <c r="AT28" s="223"/>
      <c r="AU28" s="189"/>
      <c r="AV28" s="189"/>
      <c r="AW28" s="189"/>
      <c r="AX28" s="189"/>
      <c r="AY28" s="189"/>
      <c r="AZ28" s="189"/>
      <c r="BA28" s="189"/>
      <c r="BB28" s="189"/>
      <c r="BC28" s="189"/>
      <c r="BD28" s="175"/>
    </row>
    <row r="29" spans="1:56" s="287" customFormat="1" ht="15" customHeight="1" x14ac:dyDescent="0.25">
      <c r="A29" s="306"/>
      <c r="B29" s="347" t="s">
        <v>206</v>
      </c>
      <c r="C29" s="319" t="s">
        <v>207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 t="s">
        <v>215</v>
      </c>
      <c r="AI29" s="168"/>
      <c r="AJ29" s="168"/>
      <c r="AK29" s="168"/>
      <c r="AL29" s="168"/>
      <c r="AM29" s="168"/>
      <c r="AN29" s="168"/>
      <c r="AO29" s="168"/>
      <c r="AP29" s="168"/>
      <c r="AQ29" s="283"/>
      <c r="AR29" s="283"/>
      <c r="AS29" s="283" t="s">
        <v>215</v>
      </c>
      <c r="AT29" s="225" t="s">
        <v>173</v>
      </c>
      <c r="AU29" s="168"/>
      <c r="AV29" s="168"/>
      <c r="AW29" s="168"/>
      <c r="AX29" s="168"/>
      <c r="AY29" s="168"/>
      <c r="AZ29" s="168"/>
      <c r="BA29" s="168"/>
      <c r="BB29" s="168"/>
      <c r="BC29" s="168"/>
      <c r="BD29" s="283" t="s">
        <v>225</v>
      </c>
    </row>
    <row r="30" spans="1:56" s="287" customFormat="1" x14ac:dyDescent="0.25">
      <c r="A30" s="306"/>
      <c r="B30" s="348"/>
      <c r="C30" s="320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 t="s">
        <v>215</v>
      </c>
      <c r="AI30" s="168"/>
      <c r="AJ30" s="168"/>
      <c r="AK30" s="168"/>
      <c r="AL30" s="168"/>
      <c r="AM30" s="168"/>
      <c r="AN30" s="168"/>
      <c r="AO30" s="168"/>
      <c r="AP30" s="168"/>
      <c r="AQ30" s="283"/>
      <c r="AR30" s="283"/>
      <c r="AS30" s="283" t="s">
        <v>251</v>
      </c>
      <c r="AT30" s="272"/>
      <c r="AU30" s="168"/>
      <c r="AV30" s="168"/>
      <c r="AW30" s="168"/>
      <c r="AX30" s="168"/>
      <c r="AY30" s="168"/>
      <c r="AZ30" s="168"/>
      <c r="BA30" s="168"/>
      <c r="BB30" s="168"/>
      <c r="BC30" s="168"/>
      <c r="BD30" s="283" t="s">
        <v>225</v>
      </c>
    </row>
    <row r="31" spans="1:56" s="111" customFormat="1" x14ac:dyDescent="0.25">
      <c r="A31" s="306"/>
      <c r="B31" s="350" t="s">
        <v>208</v>
      </c>
      <c r="C31" s="298" t="s">
        <v>209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387"/>
      <c r="U31" s="381"/>
      <c r="V31" s="381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 t="s">
        <v>109</v>
      </c>
      <c r="AI31" s="386"/>
      <c r="AJ31" s="386"/>
      <c r="AK31" s="386"/>
      <c r="AL31" s="385"/>
      <c r="AM31" s="385"/>
      <c r="AN31" s="385"/>
      <c r="AO31" s="385"/>
      <c r="AP31" s="385"/>
      <c r="AQ31" s="385"/>
      <c r="AR31" s="385"/>
      <c r="AS31" s="383"/>
      <c r="AT31" s="384"/>
      <c r="AU31" s="381"/>
      <c r="AV31" s="381"/>
      <c r="AW31" s="381"/>
      <c r="AX31" s="381"/>
      <c r="AY31" s="381"/>
      <c r="AZ31" s="381"/>
      <c r="BA31" s="381"/>
      <c r="BB31" s="381"/>
      <c r="BC31" s="381"/>
      <c r="BD31" s="347" t="s">
        <v>109</v>
      </c>
    </row>
    <row r="32" spans="1:56" s="111" customFormat="1" x14ac:dyDescent="0.25">
      <c r="A32" s="306"/>
      <c r="B32" s="351"/>
      <c r="C32" s="29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382"/>
      <c r="U32" s="382"/>
      <c r="V32" s="382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</row>
    <row r="33" spans="1:56" s="111" customFormat="1" x14ac:dyDescent="0.25">
      <c r="A33" s="306"/>
      <c r="B33" s="280" t="s">
        <v>211</v>
      </c>
      <c r="C33" s="284" t="s">
        <v>102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115"/>
      <c r="U33" s="189"/>
      <c r="V33" s="189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183"/>
      <c r="AJ33" s="179"/>
      <c r="AK33" s="179"/>
      <c r="AL33" s="30"/>
      <c r="AM33" s="30"/>
      <c r="AN33" s="30"/>
      <c r="AO33" s="30"/>
      <c r="AP33" s="30"/>
      <c r="AQ33" s="47"/>
      <c r="AR33" s="47"/>
      <c r="AS33" s="46" t="s">
        <v>109</v>
      </c>
      <c r="AT33" s="223"/>
      <c r="AU33" s="189"/>
      <c r="AV33" s="189"/>
      <c r="AW33" s="189"/>
      <c r="AX33" s="189"/>
      <c r="AY33" s="189"/>
      <c r="AZ33" s="189"/>
      <c r="BA33" s="189"/>
      <c r="BB33" s="189"/>
      <c r="BC33" s="189"/>
      <c r="BD33" s="281" t="s">
        <v>109</v>
      </c>
    </row>
    <row r="34" spans="1:56" x14ac:dyDescent="0.25">
      <c r="A34" s="306"/>
      <c r="B34" s="307" t="s">
        <v>113</v>
      </c>
      <c r="C34" s="30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95"/>
      <c r="S34" s="175" t="s">
        <v>115</v>
      </c>
      <c r="T34" s="175" t="s">
        <v>111</v>
      </c>
      <c r="U34" s="175"/>
      <c r="V34" s="175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 t="s">
        <v>172</v>
      </c>
      <c r="AI34" s="174"/>
      <c r="AJ34" s="174"/>
      <c r="AK34" s="174"/>
      <c r="AL34" s="174"/>
      <c r="AM34" s="175"/>
      <c r="AN34" s="175"/>
      <c r="AO34" s="175"/>
      <c r="AP34" s="175"/>
      <c r="AQ34" s="175"/>
      <c r="AR34" s="175"/>
      <c r="AS34" s="175" t="s">
        <v>215</v>
      </c>
      <c r="AT34" s="175" t="s">
        <v>112</v>
      </c>
      <c r="AU34" s="172"/>
      <c r="AV34" s="172"/>
      <c r="AW34" s="172"/>
      <c r="AX34" s="172"/>
      <c r="AY34" s="172"/>
      <c r="AZ34" s="79"/>
      <c r="BA34" s="79"/>
      <c r="BB34" s="79"/>
      <c r="BC34" s="79"/>
      <c r="BD34" s="116" t="s">
        <v>252</v>
      </c>
    </row>
    <row r="36" spans="1:56" x14ac:dyDescent="0.25">
      <c r="B36" s="27"/>
      <c r="C36" s="44" t="s">
        <v>125</v>
      </c>
    </row>
    <row r="37" spans="1:56" x14ac:dyDescent="0.25">
      <c r="B37" s="40"/>
      <c r="C37" s="44" t="s">
        <v>126</v>
      </c>
    </row>
    <row r="38" spans="1:56" x14ac:dyDescent="0.25">
      <c r="B38" s="41"/>
      <c r="C38" s="44" t="s">
        <v>129</v>
      </c>
    </row>
    <row r="39" spans="1:56" x14ac:dyDescent="0.25">
      <c r="B39" s="42"/>
      <c r="C39" s="44" t="s">
        <v>128</v>
      </c>
    </row>
  </sheetData>
  <mergeCells count="90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4:C34"/>
    <mergeCell ref="A7:A34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B29:B30"/>
    <mergeCell ref="C29:C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AG31:AG32"/>
    <mergeCell ref="AH31:AH32"/>
    <mergeCell ref="T31:T32"/>
    <mergeCell ref="U31:U32"/>
    <mergeCell ref="V31:V32"/>
    <mergeCell ref="AB31:AB32"/>
    <mergeCell ref="AC31:AC32"/>
    <mergeCell ref="AD31:AD32"/>
    <mergeCell ref="AE31:AE32"/>
    <mergeCell ref="AF31:AF32"/>
    <mergeCell ref="W31:W32"/>
    <mergeCell ref="X31:X32"/>
    <mergeCell ref="Y31:Y32"/>
    <mergeCell ref="Z31:Z32"/>
    <mergeCell ref="AA31:AA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BC31:BC32"/>
    <mergeCell ref="BD31:BD32"/>
    <mergeCell ref="AX31:AX32"/>
    <mergeCell ref="AY31:AY32"/>
    <mergeCell ref="AZ31:AZ32"/>
    <mergeCell ref="BA31:BA32"/>
    <mergeCell ref="BB31:BB32"/>
  </mergeCells>
  <pageMargins left="0.19685039370078741" right="0.19685039370078741" top="0.19685039370078741" bottom="0.19685039370078741" header="0.31496062992125984" footer="0.31496062992125984"/>
  <pageSetup paperSize="9" scale="75" orientation="landscape" verticalDpi="300" r:id="rId1"/>
  <colBreaks count="1" manualBreakCount="1">
    <brk id="24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="90" zoomScaleNormal="90" zoomScaleSheetLayoutView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D11" sqref="BD11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88" t="s">
        <v>1</v>
      </c>
      <c r="B1" s="388" t="s">
        <v>2</v>
      </c>
      <c r="C1" s="396" t="s">
        <v>3</v>
      </c>
      <c r="D1" s="390" t="s">
        <v>5</v>
      </c>
      <c r="E1" s="390"/>
      <c r="F1" s="390"/>
      <c r="G1" s="390"/>
      <c r="H1" s="388" t="s">
        <v>6</v>
      </c>
      <c r="I1" s="390" t="s">
        <v>7</v>
      </c>
      <c r="J1" s="390"/>
      <c r="K1" s="390"/>
      <c r="L1" s="388" t="s">
        <v>8</v>
      </c>
      <c r="M1" s="390" t="s">
        <v>9</v>
      </c>
      <c r="N1" s="390"/>
      <c r="O1" s="390"/>
      <c r="P1" s="390"/>
      <c r="Q1" s="390" t="s">
        <v>10</v>
      </c>
      <c r="R1" s="390"/>
      <c r="S1" s="390"/>
      <c r="T1" s="390"/>
      <c r="U1" s="388" t="s">
        <v>11</v>
      </c>
      <c r="V1" s="390" t="s">
        <v>12</v>
      </c>
      <c r="W1" s="390"/>
      <c r="X1" s="390"/>
      <c r="Y1" s="388" t="s">
        <v>13</v>
      </c>
      <c r="Z1" s="390" t="s">
        <v>14</v>
      </c>
      <c r="AA1" s="390"/>
      <c r="AB1" s="390"/>
      <c r="AC1" s="388" t="s">
        <v>15</v>
      </c>
      <c r="AD1" s="390" t="s">
        <v>16</v>
      </c>
      <c r="AE1" s="390"/>
      <c r="AF1" s="390"/>
      <c r="AG1" s="390"/>
      <c r="AH1" s="388" t="s">
        <v>17</v>
      </c>
      <c r="AI1" s="390" t="s">
        <v>18</v>
      </c>
      <c r="AJ1" s="390"/>
      <c r="AK1" s="390"/>
      <c r="AL1" s="388" t="s">
        <v>19</v>
      </c>
      <c r="AM1" s="392" t="s">
        <v>20</v>
      </c>
      <c r="AN1" s="393"/>
      <c r="AO1" s="393"/>
      <c r="AP1" s="394"/>
      <c r="AQ1" s="392" t="s">
        <v>21</v>
      </c>
      <c r="AR1" s="393"/>
      <c r="AS1" s="393"/>
      <c r="AT1" s="394"/>
      <c r="AU1" s="388" t="s">
        <v>22</v>
      </c>
      <c r="AV1" s="390" t="s">
        <v>23</v>
      </c>
      <c r="AW1" s="390"/>
      <c r="AX1" s="390"/>
      <c r="AY1" s="395" t="s">
        <v>24</v>
      </c>
      <c r="AZ1" s="390" t="s">
        <v>25</v>
      </c>
      <c r="BA1" s="390"/>
      <c r="BB1" s="390"/>
      <c r="BC1" s="390"/>
      <c r="BD1" s="391" t="s">
        <v>107</v>
      </c>
    </row>
    <row r="2" spans="1:56" s="5" customFormat="1" ht="57.75" customHeight="1" x14ac:dyDescent="0.25">
      <c r="A2" s="388"/>
      <c r="B2" s="388"/>
      <c r="C2" s="396"/>
      <c r="D2" s="66" t="s">
        <v>27</v>
      </c>
      <c r="E2" s="66" t="s">
        <v>28</v>
      </c>
      <c r="F2" s="66" t="s">
        <v>29</v>
      </c>
      <c r="G2" s="66" t="s">
        <v>30</v>
      </c>
      <c r="H2" s="388"/>
      <c r="I2" s="66" t="s">
        <v>31</v>
      </c>
      <c r="J2" s="66" t="s">
        <v>32</v>
      </c>
      <c r="K2" s="66" t="s">
        <v>33</v>
      </c>
      <c r="L2" s="388"/>
      <c r="M2" s="66" t="s">
        <v>34</v>
      </c>
      <c r="N2" s="66" t="s">
        <v>35</v>
      </c>
      <c r="O2" s="66" t="s">
        <v>36</v>
      </c>
      <c r="P2" s="66" t="s">
        <v>37</v>
      </c>
      <c r="Q2" s="66" t="s">
        <v>38</v>
      </c>
      <c r="R2" s="66" t="s">
        <v>39</v>
      </c>
      <c r="S2" s="66" t="s">
        <v>29</v>
      </c>
      <c r="T2" s="66" t="s">
        <v>30</v>
      </c>
      <c r="U2" s="388"/>
      <c r="V2" s="66" t="s">
        <v>40</v>
      </c>
      <c r="W2" s="66" t="s">
        <v>41</v>
      </c>
      <c r="X2" s="66" t="s">
        <v>42</v>
      </c>
      <c r="Y2" s="388"/>
      <c r="Z2" s="66" t="s">
        <v>43</v>
      </c>
      <c r="AA2" s="66" t="s">
        <v>44</v>
      </c>
      <c r="AB2" s="66" t="s">
        <v>45</v>
      </c>
      <c r="AC2" s="388"/>
      <c r="AD2" s="66" t="s">
        <v>43</v>
      </c>
      <c r="AE2" s="66" t="s">
        <v>44</v>
      </c>
      <c r="AF2" s="66" t="s">
        <v>45</v>
      </c>
      <c r="AG2" s="66" t="s">
        <v>46</v>
      </c>
      <c r="AH2" s="388"/>
      <c r="AI2" s="66" t="s">
        <v>31</v>
      </c>
      <c r="AJ2" s="66" t="s">
        <v>32</v>
      </c>
      <c r="AK2" s="66" t="s">
        <v>33</v>
      </c>
      <c r="AL2" s="388"/>
      <c r="AM2" s="66" t="s">
        <v>47</v>
      </c>
      <c r="AN2" s="66" t="s">
        <v>48</v>
      </c>
      <c r="AO2" s="66" t="s">
        <v>49</v>
      </c>
      <c r="AP2" s="66" t="s">
        <v>50</v>
      </c>
      <c r="AQ2" s="66" t="s">
        <v>38</v>
      </c>
      <c r="AR2" s="66" t="s">
        <v>39</v>
      </c>
      <c r="AS2" s="66" t="s">
        <v>29</v>
      </c>
      <c r="AT2" s="66" t="s">
        <v>30</v>
      </c>
      <c r="AU2" s="388"/>
      <c r="AV2" s="66" t="s">
        <v>31</v>
      </c>
      <c r="AW2" s="66" t="s">
        <v>32</v>
      </c>
      <c r="AX2" s="66" t="s">
        <v>33</v>
      </c>
      <c r="AY2" s="388"/>
      <c r="AZ2" s="66" t="s">
        <v>34</v>
      </c>
      <c r="BA2" s="66" t="s">
        <v>35</v>
      </c>
      <c r="BB2" s="66" t="s">
        <v>36</v>
      </c>
      <c r="BC2" s="66" t="s">
        <v>51</v>
      </c>
      <c r="BD2" s="391"/>
    </row>
    <row r="3" spans="1:56" s="5" customFormat="1" x14ac:dyDescent="0.25">
      <c r="A3" s="388"/>
      <c r="B3" s="388"/>
      <c r="C3" s="396"/>
      <c r="D3" s="392" t="s">
        <v>52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4"/>
      <c r="Q3" s="392" t="s">
        <v>53</v>
      </c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4"/>
      <c r="AQ3" s="392" t="s">
        <v>53</v>
      </c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4"/>
      <c r="BD3" s="391"/>
    </row>
    <row r="4" spans="1:56" s="5" customFormat="1" x14ac:dyDescent="0.25">
      <c r="A4" s="388"/>
      <c r="B4" s="388"/>
      <c r="C4" s="396"/>
      <c r="D4" s="59">
        <v>35</v>
      </c>
      <c r="E4" s="59">
        <v>36</v>
      </c>
      <c r="F4" s="59">
        <v>37</v>
      </c>
      <c r="G4" s="59">
        <v>38</v>
      </c>
      <c r="H4" s="59">
        <v>39</v>
      </c>
      <c r="I4" s="59">
        <v>40</v>
      </c>
      <c r="J4" s="59">
        <v>41</v>
      </c>
      <c r="K4" s="59">
        <v>42</v>
      </c>
      <c r="L4" s="59">
        <v>43</v>
      </c>
      <c r="M4" s="59">
        <v>44</v>
      </c>
      <c r="N4" s="59">
        <v>45</v>
      </c>
      <c r="O4" s="59">
        <v>46</v>
      </c>
      <c r="P4" s="59">
        <v>47</v>
      </c>
      <c r="Q4" s="59">
        <v>48</v>
      </c>
      <c r="R4" s="59">
        <v>49</v>
      </c>
      <c r="S4" s="59">
        <v>50</v>
      </c>
      <c r="T4" s="59">
        <v>51</v>
      </c>
      <c r="U4" s="59">
        <v>52</v>
      </c>
      <c r="V4" s="59">
        <v>1</v>
      </c>
      <c r="W4" s="59">
        <v>2</v>
      </c>
      <c r="X4" s="59">
        <v>3</v>
      </c>
      <c r="Y4" s="59">
        <v>4</v>
      </c>
      <c r="Z4" s="59">
        <v>5</v>
      </c>
      <c r="AA4" s="59">
        <v>6</v>
      </c>
      <c r="AB4" s="59">
        <v>7</v>
      </c>
      <c r="AC4" s="59">
        <v>8</v>
      </c>
      <c r="AD4" s="59">
        <v>9</v>
      </c>
      <c r="AE4" s="59">
        <v>10</v>
      </c>
      <c r="AF4" s="59">
        <v>11</v>
      </c>
      <c r="AG4" s="59">
        <v>12</v>
      </c>
      <c r="AH4" s="59">
        <v>13</v>
      </c>
      <c r="AI4" s="59">
        <v>14</v>
      </c>
      <c r="AJ4" s="59">
        <v>15</v>
      </c>
      <c r="AK4" s="59">
        <v>16</v>
      </c>
      <c r="AL4" s="59">
        <v>17</v>
      </c>
      <c r="AM4" s="59">
        <v>18</v>
      </c>
      <c r="AN4" s="59">
        <v>19</v>
      </c>
      <c r="AO4" s="59">
        <v>20</v>
      </c>
      <c r="AP4" s="59">
        <v>21</v>
      </c>
      <c r="AQ4" s="59">
        <v>22</v>
      </c>
      <c r="AR4" s="59">
        <v>23</v>
      </c>
      <c r="AS4" s="59">
        <v>24</v>
      </c>
      <c r="AT4" s="59">
        <v>25</v>
      </c>
      <c r="AU4" s="59">
        <v>26</v>
      </c>
      <c r="AV4" s="59">
        <v>27</v>
      </c>
      <c r="AW4" s="59">
        <v>28</v>
      </c>
      <c r="AX4" s="59">
        <v>29</v>
      </c>
      <c r="AY4" s="59">
        <v>30</v>
      </c>
      <c r="AZ4" s="59">
        <v>31</v>
      </c>
      <c r="BA4" s="59">
        <v>32</v>
      </c>
      <c r="BB4" s="59">
        <v>33</v>
      </c>
      <c r="BC4" s="59">
        <v>34</v>
      </c>
      <c r="BD4" s="391"/>
    </row>
    <row r="5" spans="1:56" s="5" customFormat="1" x14ac:dyDescent="0.25">
      <c r="A5" s="388"/>
      <c r="B5" s="388"/>
      <c r="C5" s="396"/>
      <c r="D5" s="392" t="s">
        <v>54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  <c r="Q5" s="392" t="s">
        <v>54</v>
      </c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 t="s">
        <v>54</v>
      </c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4"/>
      <c r="BD5" s="391"/>
    </row>
    <row r="6" spans="1:56" s="5" customFormat="1" x14ac:dyDescent="0.25">
      <c r="A6" s="388"/>
      <c r="B6" s="388"/>
      <c r="C6" s="396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59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59">
        <v>52</v>
      </c>
      <c r="BD6" s="391"/>
    </row>
    <row r="7" spans="1:56" s="111" customFormat="1" ht="25.5" customHeight="1" x14ac:dyDescent="0.25">
      <c r="A7" s="388" t="s">
        <v>104</v>
      </c>
      <c r="B7" s="182" t="s">
        <v>69</v>
      </c>
      <c r="C7" s="212" t="s">
        <v>70</v>
      </c>
      <c r="D7" s="207"/>
      <c r="E7" s="207"/>
      <c r="F7" s="207"/>
      <c r="G7" s="207"/>
      <c r="H7" s="207"/>
      <c r="I7" s="207"/>
      <c r="J7" s="207" t="s">
        <v>117</v>
      </c>
      <c r="K7" s="207"/>
      <c r="L7" s="207"/>
      <c r="M7" s="207"/>
      <c r="N7" s="207"/>
      <c r="O7" s="207"/>
      <c r="P7" s="207"/>
      <c r="Q7" s="207"/>
      <c r="R7" s="207"/>
      <c r="S7" s="177"/>
      <c r="T7" s="178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 t="s">
        <v>116</v>
      </c>
      <c r="AF7" s="178"/>
      <c r="AG7" s="177"/>
      <c r="AH7" s="177"/>
      <c r="AI7" s="177"/>
      <c r="AJ7" s="177"/>
      <c r="AK7" s="17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6" t="s">
        <v>172</v>
      </c>
    </row>
    <row r="8" spans="1:56" s="111" customFormat="1" x14ac:dyDescent="0.25">
      <c r="A8" s="388"/>
      <c r="B8" s="96" t="s">
        <v>73</v>
      </c>
      <c r="C8" s="67" t="s">
        <v>63</v>
      </c>
      <c r="D8" s="4"/>
      <c r="E8" s="4"/>
      <c r="F8" s="4"/>
      <c r="G8" s="4"/>
      <c r="H8" s="4"/>
      <c r="I8" s="4"/>
      <c r="J8" s="4"/>
      <c r="K8" s="288"/>
      <c r="L8" s="288"/>
      <c r="M8" s="288"/>
      <c r="N8" s="288"/>
      <c r="O8" s="288"/>
      <c r="P8" s="289"/>
      <c r="Q8" s="288"/>
      <c r="R8" s="288"/>
      <c r="S8" s="30"/>
      <c r="T8" s="30"/>
      <c r="U8" s="189"/>
      <c r="V8" s="189"/>
      <c r="W8" s="173"/>
      <c r="X8" s="173"/>
      <c r="Y8" s="173"/>
      <c r="Z8" s="173"/>
      <c r="AA8" s="173"/>
      <c r="AB8" s="220"/>
      <c r="AC8" s="173"/>
      <c r="AD8" s="173"/>
      <c r="AE8" s="173" t="s">
        <v>109</v>
      </c>
      <c r="AF8" s="39"/>
      <c r="AG8" s="30"/>
      <c r="AH8" s="39"/>
      <c r="AI8" s="39"/>
      <c r="AJ8" s="115"/>
      <c r="AK8" s="205"/>
      <c r="AL8" s="143"/>
      <c r="AM8" s="143"/>
      <c r="AN8" s="143"/>
      <c r="AO8" s="211"/>
      <c r="AP8" s="211"/>
      <c r="AQ8" s="211"/>
      <c r="AR8" s="211"/>
      <c r="AS8" s="211"/>
      <c r="AT8" s="211"/>
      <c r="AU8" s="4"/>
      <c r="AV8" s="4"/>
      <c r="AW8" s="4"/>
      <c r="AX8" s="4"/>
      <c r="AY8" s="4"/>
      <c r="AZ8" s="4"/>
      <c r="BA8" s="4"/>
      <c r="BB8" s="4"/>
      <c r="BC8" s="4"/>
      <c r="BD8" s="69" t="s">
        <v>109</v>
      </c>
    </row>
    <row r="9" spans="1:56" s="111" customFormat="1" x14ac:dyDescent="0.25">
      <c r="A9" s="388"/>
      <c r="B9" s="171" t="s">
        <v>74</v>
      </c>
      <c r="C9" s="67" t="s">
        <v>75</v>
      </c>
      <c r="D9" s="4"/>
      <c r="E9" s="4"/>
      <c r="F9" s="4"/>
      <c r="G9" s="4"/>
      <c r="H9" s="4"/>
      <c r="I9" s="4"/>
      <c r="J9" s="4" t="s">
        <v>114</v>
      </c>
      <c r="K9" s="288"/>
      <c r="L9" s="288"/>
      <c r="M9" s="288"/>
      <c r="N9" s="288"/>
      <c r="O9" s="288"/>
      <c r="P9" s="289"/>
      <c r="Q9" s="288"/>
      <c r="R9" s="288"/>
      <c r="S9" s="30"/>
      <c r="T9" s="30"/>
      <c r="U9" s="189"/>
      <c r="V9" s="189"/>
      <c r="W9" s="173"/>
      <c r="X9" s="173"/>
      <c r="Y9" s="173"/>
      <c r="Z9" s="173"/>
      <c r="AA9" s="173"/>
      <c r="AB9" s="221"/>
      <c r="AC9" s="173"/>
      <c r="AD9" s="173"/>
      <c r="AE9" s="173" t="s">
        <v>109</v>
      </c>
      <c r="AF9" s="39"/>
      <c r="AG9" s="30"/>
      <c r="AH9" s="39"/>
      <c r="AI9" s="39"/>
      <c r="AJ9" s="115"/>
      <c r="AK9" s="205"/>
      <c r="AL9" s="143"/>
      <c r="AM9" s="143"/>
      <c r="AN9" s="143"/>
      <c r="AO9" s="211"/>
      <c r="AP9" s="211"/>
      <c r="AQ9" s="211"/>
      <c r="AR9" s="211"/>
      <c r="AS9" s="211"/>
      <c r="AT9" s="211"/>
      <c r="AU9" s="4"/>
      <c r="AV9" s="4"/>
      <c r="AW9" s="4"/>
      <c r="AX9" s="4"/>
      <c r="AY9" s="4"/>
      <c r="AZ9" s="4"/>
      <c r="BA9" s="4"/>
      <c r="BB9" s="4"/>
      <c r="BC9" s="4"/>
      <c r="BD9" s="69" t="s">
        <v>127</v>
      </c>
    </row>
    <row r="10" spans="1:56" s="111" customFormat="1" x14ac:dyDescent="0.25">
      <c r="A10" s="388"/>
      <c r="B10" s="182" t="s">
        <v>81</v>
      </c>
      <c r="C10" s="212" t="s">
        <v>82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 t="s">
        <v>118</v>
      </c>
      <c r="AF10" s="177" t="s">
        <v>215</v>
      </c>
      <c r="AG10" s="177" t="s">
        <v>215</v>
      </c>
      <c r="AH10" s="177" t="s">
        <v>215</v>
      </c>
      <c r="AI10" s="177" t="s">
        <v>215</v>
      </c>
      <c r="AJ10" s="177" t="s">
        <v>174</v>
      </c>
      <c r="AK10" s="177"/>
      <c r="AL10" s="206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6" t="s">
        <v>224</v>
      </c>
    </row>
    <row r="11" spans="1:56" s="111" customFormat="1" x14ac:dyDescent="0.25">
      <c r="A11" s="388"/>
      <c r="B11" s="139" t="s">
        <v>83</v>
      </c>
      <c r="C11" s="54" t="s">
        <v>84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 t="s">
        <v>215</v>
      </c>
      <c r="AF11" s="172"/>
      <c r="AG11" s="172"/>
      <c r="AH11" s="172"/>
      <c r="AI11" s="172"/>
      <c r="AJ11" s="172"/>
      <c r="AK11" s="172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9" t="s">
        <v>215</v>
      </c>
    </row>
    <row r="12" spans="1:56" s="111" customFormat="1" x14ac:dyDescent="0.25">
      <c r="A12" s="388"/>
      <c r="B12" s="113" t="s">
        <v>149</v>
      </c>
      <c r="C12" s="186" t="s">
        <v>212</v>
      </c>
      <c r="D12" s="4"/>
      <c r="E12" s="4"/>
      <c r="F12" s="4"/>
      <c r="G12" s="4"/>
      <c r="H12" s="4"/>
      <c r="I12" s="4"/>
      <c r="J12" s="4"/>
      <c r="K12" s="288"/>
      <c r="L12" s="288"/>
      <c r="M12" s="288"/>
      <c r="N12" s="288"/>
      <c r="O12" s="288"/>
      <c r="P12" s="288"/>
      <c r="Q12" s="288"/>
      <c r="R12" s="288"/>
      <c r="S12" s="30"/>
      <c r="T12" s="30"/>
      <c r="U12" s="189"/>
      <c r="V12" s="189"/>
      <c r="W12" s="173"/>
      <c r="X12" s="173"/>
      <c r="Y12" s="173"/>
      <c r="Z12" s="173"/>
      <c r="AA12" s="173"/>
      <c r="AB12" s="220"/>
      <c r="AC12" s="173"/>
      <c r="AD12" s="173"/>
      <c r="AE12" s="173" t="s">
        <v>109</v>
      </c>
      <c r="AF12" s="39"/>
      <c r="AG12" s="30"/>
      <c r="AH12" s="39"/>
      <c r="AI12" s="39"/>
      <c r="AJ12" s="115"/>
      <c r="AK12" s="205"/>
      <c r="AL12" s="143"/>
      <c r="AM12" s="143"/>
      <c r="AN12" s="143"/>
      <c r="AO12" s="211"/>
      <c r="AP12" s="211"/>
      <c r="AQ12" s="211"/>
      <c r="AR12" s="211"/>
      <c r="AS12" s="211"/>
      <c r="AT12" s="211"/>
      <c r="AU12" s="4"/>
      <c r="AV12" s="4"/>
      <c r="AW12" s="4"/>
      <c r="AX12" s="4"/>
      <c r="AY12" s="4"/>
      <c r="AZ12" s="4"/>
      <c r="BA12" s="4"/>
      <c r="BB12" s="4"/>
      <c r="BC12" s="4"/>
      <c r="BD12" s="69" t="s">
        <v>109</v>
      </c>
    </row>
    <row r="13" spans="1:56" s="111" customFormat="1" ht="28.5" customHeight="1" x14ac:dyDescent="0.25">
      <c r="A13" s="388"/>
      <c r="B13" s="198" t="s">
        <v>89</v>
      </c>
      <c r="C13" s="199" t="s">
        <v>90</v>
      </c>
      <c r="D13" s="209"/>
      <c r="E13" s="209"/>
      <c r="F13" s="209"/>
      <c r="G13" s="209"/>
      <c r="H13" s="209"/>
      <c r="I13" s="209"/>
      <c r="J13" s="209"/>
      <c r="K13" s="209" t="s">
        <v>215</v>
      </c>
      <c r="L13" s="209"/>
      <c r="M13" s="209"/>
      <c r="N13" s="209"/>
      <c r="O13" s="209"/>
      <c r="P13" s="209"/>
      <c r="Q13" s="209"/>
      <c r="R13" s="209"/>
      <c r="S13" s="168"/>
      <c r="T13" s="168" t="s">
        <v>215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 t="s">
        <v>116</v>
      </c>
      <c r="AF13" s="168" t="s">
        <v>215</v>
      </c>
      <c r="AG13" s="168" t="s">
        <v>215</v>
      </c>
      <c r="AH13" s="168" t="s">
        <v>215</v>
      </c>
      <c r="AI13" s="168" t="s">
        <v>215</v>
      </c>
      <c r="AJ13" s="168" t="s">
        <v>174</v>
      </c>
      <c r="AK13" s="176"/>
      <c r="AL13" s="210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10" t="s">
        <v>258</v>
      </c>
    </row>
    <row r="14" spans="1:56" s="111" customFormat="1" ht="29.25" customHeight="1" x14ac:dyDescent="0.25">
      <c r="A14" s="388"/>
      <c r="B14" s="116" t="s">
        <v>91</v>
      </c>
      <c r="C14" s="187" t="s">
        <v>189</v>
      </c>
      <c r="D14" s="68"/>
      <c r="E14" s="68"/>
      <c r="F14" s="68"/>
      <c r="G14" s="68"/>
      <c r="H14" s="68"/>
      <c r="I14" s="68"/>
      <c r="J14" s="68"/>
      <c r="K14" s="68" t="s">
        <v>215</v>
      </c>
      <c r="L14" s="68"/>
      <c r="M14" s="68"/>
      <c r="N14" s="68"/>
      <c r="O14" s="68"/>
      <c r="P14" s="68"/>
      <c r="Q14" s="68"/>
      <c r="R14" s="68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 t="s">
        <v>116</v>
      </c>
      <c r="AF14" s="172" t="s">
        <v>215</v>
      </c>
      <c r="AG14" s="172"/>
      <c r="AH14" s="172"/>
      <c r="AI14" s="172"/>
      <c r="AJ14" s="215" t="s">
        <v>173</v>
      </c>
      <c r="AK14" s="172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9" t="s">
        <v>225</v>
      </c>
    </row>
    <row r="15" spans="1:56" s="111" customFormat="1" x14ac:dyDescent="0.25">
      <c r="A15" s="388"/>
      <c r="B15" s="113" t="s">
        <v>119</v>
      </c>
      <c r="C15" s="186" t="s">
        <v>190</v>
      </c>
      <c r="D15" s="4"/>
      <c r="E15" s="4"/>
      <c r="F15" s="4"/>
      <c r="G15" s="4"/>
      <c r="H15" s="4"/>
      <c r="I15" s="4"/>
      <c r="J15" s="4"/>
      <c r="K15" s="288"/>
      <c r="L15" s="288"/>
      <c r="M15" s="288"/>
      <c r="N15" s="288"/>
      <c r="O15" s="288"/>
      <c r="P15" s="288"/>
      <c r="Q15" s="288"/>
      <c r="R15" s="288"/>
      <c r="S15" s="30"/>
      <c r="T15" s="30"/>
      <c r="U15" s="189"/>
      <c r="V15" s="189"/>
      <c r="W15" s="173"/>
      <c r="X15" s="173"/>
      <c r="Y15" s="173"/>
      <c r="Z15" s="173"/>
      <c r="AA15" s="173"/>
      <c r="AB15" s="220"/>
      <c r="AC15" s="173"/>
      <c r="AD15" s="173"/>
      <c r="AE15" s="173" t="s">
        <v>109</v>
      </c>
      <c r="AF15" s="39"/>
      <c r="AG15" s="30"/>
      <c r="AH15" s="39"/>
      <c r="AI15" s="39"/>
      <c r="AJ15" s="115"/>
      <c r="AK15" s="205"/>
      <c r="AL15" s="143"/>
      <c r="AM15" s="143"/>
      <c r="AN15" s="143"/>
      <c r="AO15" s="211"/>
      <c r="AP15" s="211"/>
      <c r="AQ15" s="211"/>
      <c r="AR15" s="211"/>
      <c r="AS15" s="211"/>
      <c r="AT15" s="211"/>
      <c r="AU15" s="4"/>
      <c r="AV15" s="4"/>
      <c r="AW15" s="4"/>
      <c r="AX15" s="4"/>
      <c r="AY15" s="4"/>
      <c r="AZ15" s="4"/>
      <c r="BA15" s="4"/>
      <c r="BB15" s="4"/>
      <c r="BC15" s="4"/>
      <c r="BD15" s="69" t="s">
        <v>109</v>
      </c>
    </row>
    <row r="16" spans="1:56" s="111" customFormat="1" x14ac:dyDescent="0.25">
      <c r="A16" s="388"/>
      <c r="B16" s="113" t="s">
        <v>99</v>
      </c>
      <c r="C16" s="186" t="s">
        <v>256</v>
      </c>
      <c r="D16" s="4"/>
      <c r="E16" s="4"/>
      <c r="F16" s="4"/>
      <c r="G16" s="4"/>
      <c r="H16" s="4"/>
      <c r="I16" s="4"/>
      <c r="J16" s="4"/>
      <c r="K16" s="288" t="s">
        <v>109</v>
      </c>
      <c r="L16" s="288"/>
      <c r="M16" s="288"/>
      <c r="N16" s="288"/>
      <c r="O16" s="288"/>
      <c r="P16" s="288"/>
      <c r="Q16" s="288"/>
      <c r="R16" s="288"/>
      <c r="S16" s="30"/>
      <c r="T16" s="30"/>
      <c r="U16" s="189"/>
      <c r="V16" s="189"/>
      <c r="W16" s="285"/>
      <c r="X16" s="285"/>
      <c r="Y16" s="285"/>
      <c r="Z16" s="285"/>
      <c r="AA16" s="285"/>
      <c r="AB16" s="220"/>
      <c r="AC16" s="285"/>
      <c r="AD16" s="285"/>
      <c r="AE16" s="285"/>
      <c r="AF16" s="39"/>
      <c r="AG16" s="30"/>
      <c r="AH16" s="39"/>
      <c r="AI16" s="39"/>
      <c r="AJ16" s="115"/>
      <c r="AK16" s="205"/>
      <c r="AL16" s="143"/>
      <c r="AM16" s="143"/>
      <c r="AN16" s="143"/>
      <c r="AO16" s="211"/>
      <c r="AP16" s="211"/>
      <c r="AQ16" s="211"/>
      <c r="AR16" s="211"/>
      <c r="AS16" s="211"/>
      <c r="AT16" s="211"/>
      <c r="AU16" s="4"/>
      <c r="AV16" s="4"/>
      <c r="AW16" s="4"/>
      <c r="AX16" s="4"/>
      <c r="AY16" s="4"/>
      <c r="AZ16" s="4"/>
      <c r="BA16" s="4"/>
      <c r="BB16" s="4"/>
      <c r="BC16" s="4"/>
      <c r="BD16" s="69" t="s">
        <v>109</v>
      </c>
    </row>
    <row r="17" spans="1:56" s="111" customFormat="1" x14ac:dyDescent="0.25">
      <c r="A17" s="388"/>
      <c r="B17" s="113" t="s">
        <v>255</v>
      </c>
      <c r="C17" s="186" t="s">
        <v>102</v>
      </c>
      <c r="D17" s="4"/>
      <c r="E17" s="4"/>
      <c r="F17" s="4"/>
      <c r="G17" s="4"/>
      <c r="H17" s="4"/>
      <c r="I17" s="4"/>
      <c r="J17" s="4"/>
      <c r="K17" s="288"/>
      <c r="L17" s="288"/>
      <c r="M17" s="288"/>
      <c r="N17" s="288"/>
      <c r="O17" s="288"/>
      <c r="P17" s="288"/>
      <c r="Q17" s="288"/>
      <c r="R17" s="288"/>
      <c r="S17" s="30"/>
      <c r="T17" s="30"/>
      <c r="U17" s="189"/>
      <c r="V17" s="189"/>
      <c r="W17" s="173"/>
      <c r="X17" s="173"/>
      <c r="Y17" s="173"/>
      <c r="Z17" s="173"/>
      <c r="AA17" s="173"/>
      <c r="AB17" s="220"/>
      <c r="AC17" s="173"/>
      <c r="AD17" s="173"/>
      <c r="AE17" s="173"/>
      <c r="AF17" s="39" t="s">
        <v>109</v>
      </c>
      <c r="AG17" s="30"/>
      <c r="AH17" s="39"/>
      <c r="AI17" s="39"/>
      <c r="AJ17" s="115"/>
      <c r="AK17" s="205"/>
      <c r="AL17" s="143"/>
      <c r="AM17" s="143"/>
      <c r="AN17" s="143"/>
      <c r="AO17" s="211"/>
      <c r="AP17" s="211"/>
      <c r="AQ17" s="211"/>
      <c r="AR17" s="211"/>
      <c r="AS17" s="211"/>
      <c r="AT17" s="211"/>
      <c r="AU17" s="4"/>
      <c r="AV17" s="4"/>
      <c r="AW17" s="4"/>
      <c r="AX17" s="4"/>
      <c r="AY17" s="4"/>
      <c r="AZ17" s="4"/>
      <c r="BA17" s="4"/>
      <c r="BB17" s="4"/>
      <c r="BC17" s="4"/>
      <c r="BD17" s="69" t="s">
        <v>109</v>
      </c>
    </row>
    <row r="18" spans="1:56" s="111" customFormat="1" x14ac:dyDescent="0.25">
      <c r="A18" s="388"/>
      <c r="B18" s="116" t="s">
        <v>92</v>
      </c>
      <c r="C18" s="187" t="s">
        <v>191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 t="s">
        <v>215</v>
      </c>
      <c r="AF18" s="172"/>
      <c r="AG18" s="172" t="s">
        <v>251</v>
      </c>
      <c r="AH18" s="172" t="s">
        <v>215</v>
      </c>
      <c r="AI18" s="172"/>
      <c r="AJ18" s="215" t="s">
        <v>173</v>
      </c>
      <c r="AK18" s="172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9" t="s">
        <v>176</v>
      </c>
    </row>
    <row r="19" spans="1:56" s="111" customFormat="1" x14ac:dyDescent="0.25">
      <c r="A19" s="388"/>
      <c r="B19" s="113" t="s">
        <v>147</v>
      </c>
      <c r="C19" s="186" t="s">
        <v>193</v>
      </c>
      <c r="D19" s="4"/>
      <c r="E19" s="4"/>
      <c r="F19" s="4"/>
      <c r="G19" s="4"/>
      <c r="H19" s="4"/>
      <c r="I19" s="4"/>
      <c r="J19" s="4"/>
      <c r="K19" s="288"/>
      <c r="L19" s="288"/>
      <c r="M19" s="288"/>
      <c r="N19" s="288"/>
      <c r="O19" s="288"/>
      <c r="P19" s="289"/>
      <c r="Q19" s="288"/>
      <c r="R19" s="288"/>
      <c r="S19" s="30"/>
      <c r="T19" s="30"/>
      <c r="U19" s="189"/>
      <c r="V19" s="189"/>
      <c r="W19" s="173"/>
      <c r="X19" s="173"/>
      <c r="Y19" s="173"/>
      <c r="Z19" s="173"/>
      <c r="AA19" s="173"/>
      <c r="AB19" s="221"/>
      <c r="AC19" s="173"/>
      <c r="AD19" s="173"/>
      <c r="AE19" s="173"/>
      <c r="AF19" s="39"/>
      <c r="AG19" s="30"/>
      <c r="AH19" s="39"/>
      <c r="AI19" s="39"/>
      <c r="AJ19" s="222"/>
      <c r="AK19" s="205"/>
      <c r="AL19" s="143"/>
      <c r="AM19" s="143"/>
      <c r="AN19" s="143"/>
      <c r="AO19" s="211"/>
      <c r="AP19" s="211"/>
      <c r="AQ19" s="211"/>
      <c r="AR19" s="211"/>
      <c r="AS19" s="211"/>
      <c r="AT19" s="211"/>
      <c r="AU19" s="4"/>
      <c r="AV19" s="4"/>
      <c r="AW19" s="4"/>
      <c r="AX19" s="4"/>
      <c r="AY19" s="4"/>
      <c r="AZ19" s="4"/>
      <c r="BA19" s="4"/>
      <c r="BB19" s="4"/>
      <c r="BC19" s="4"/>
      <c r="BD19" s="69"/>
    </row>
    <row r="20" spans="1:56" s="111" customFormat="1" x14ac:dyDescent="0.25">
      <c r="A20" s="388"/>
      <c r="B20" s="113" t="s">
        <v>171</v>
      </c>
      <c r="C20" s="186" t="s">
        <v>205</v>
      </c>
      <c r="D20" s="4"/>
      <c r="E20" s="4"/>
      <c r="F20" s="4"/>
      <c r="G20" s="4"/>
      <c r="H20" s="4"/>
      <c r="I20" s="4"/>
      <c r="J20" s="4"/>
      <c r="K20" s="288"/>
      <c r="L20" s="288"/>
      <c r="M20" s="288"/>
      <c r="N20" s="288"/>
      <c r="O20" s="288"/>
      <c r="P20" s="289"/>
      <c r="Q20" s="288"/>
      <c r="R20" s="288"/>
      <c r="S20" s="30"/>
      <c r="T20" s="30"/>
      <c r="U20" s="189"/>
      <c r="V20" s="189"/>
      <c r="W20" s="173"/>
      <c r="X20" s="173"/>
      <c r="Y20" s="173"/>
      <c r="Z20" s="173"/>
      <c r="AA20" s="173"/>
      <c r="AB20" s="221"/>
      <c r="AC20" s="173"/>
      <c r="AD20" s="173"/>
      <c r="AE20" s="173" t="s">
        <v>109</v>
      </c>
      <c r="AF20" s="39"/>
      <c r="AG20" s="30"/>
      <c r="AH20" s="39"/>
      <c r="AI20" s="39"/>
      <c r="AJ20" s="222"/>
      <c r="AK20" s="205"/>
      <c r="AL20" s="143"/>
      <c r="AM20" s="143"/>
      <c r="AN20" s="143"/>
      <c r="AO20" s="211"/>
      <c r="AP20" s="211"/>
      <c r="AQ20" s="211"/>
      <c r="AR20" s="211"/>
      <c r="AS20" s="211"/>
      <c r="AT20" s="211"/>
      <c r="AU20" s="4"/>
      <c r="AV20" s="4"/>
      <c r="AW20" s="4"/>
      <c r="AX20" s="4"/>
      <c r="AY20" s="4"/>
      <c r="AZ20" s="4"/>
      <c r="BA20" s="4"/>
      <c r="BB20" s="4"/>
      <c r="BC20" s="4"/>
      <c r="BD20" s="69" t="s">
        <v>109</v>
      </c>
    </row>
    <row r="21" spans="1:56" s="111" customFormat="1" x14ac:dyDescent="0.25">
      <c r="A21" s="388"/>
      <c r="B21" s="113" t="s">
        <v>94</v>
      </c>
      <c r="C21" s="186" t="s">
        <v>95</v>
      </c>
      <c r="D21" s="4"/>
      <c r="E21" s="4"/>
      <c r="F21" s="4"/>
      <c r="G21" s="4"/>
      <c r="H21" s="4"/>
      <c r="I21" s="4"/>
      <c r="J21" s="4"/>
      <c r="K21" s="288"/>
      <c r="L21" s="288"/>
      <c r="M21" s="288"/>
      <c r="N21" s="288"/>
      <c r="O21" s="288"/>
      <c r="P21" s="289"/>
      <c r="Q21" s="288"/>
      <c r="R21" s="288"/>
      <c r="S21" s="30"/>
      <c r="T21" s="30"/>
      <c r="U21" s="189"/>
      <c r="V21" s="189"/>
      <c r="W21" s="173"/>
      <c r="X21" s="173"/>
      <c r="Y21" s="173"/>
      <c r="Z21" s="173"/>
      <c r="AA21" s="173"/>
      <c r="AB21" s="221"/>
      <c r="AC21" s="173"/>
      <c r="AD21" s="173"/>
      <c r="AE21" s="173"/>
      <c r="AF21" s="39"/>
      <c r="AG21" s="30" t="s">
        <v>109</v>
      </c>
      <c r="AH21" s="39"/>
      <c r="AI21" s="39"/>
      <c r="AJ21" s="222"/>
      <c r="AK21" s="205"/>
      <c r="AL21" s="143"/>
      <c r="AM21" s="143"/>
      <c r="AN21" s="143"/>
      <c r="AO21" s="211"/>
      <c r="AP21" s="211"/>
      <c r="AQ21" s="211"/>
      <c r="AR21" s="211"/>
      <c r="AS21" s="211"/>
      <c r="AT21" s="211"/>
      <c r="AU21" s="4"/>
      <c r="AV21" s="4"/>
      <c r="AW21" s="4"/>
      <c r="AX21" s="4"/>
      <c r="AY21" s="4"/>
      <c r="AZ21" s="4"/>
      <c r="BA21" s="4"/>
      <c r="BB21" s="4"/>
      <c r="BC21" s="4"/>
      <c r="BD21" s="69" t="s">
        <v>109</v>
      </c>
    </row>
    <row r="22" spans="1:56" s="111" customFormat="1" x14ac:dyDescent="0.25">
      <c r="A22" s="388"/>
      <c r="B22" s="113" t="s">
        <v>169</v>
      </c>
      <c r="C22" s="186" t="s">
        <v>102</v>
      </c>
      <c r="D22" s="4"/>
      <c r="E22" s="4"/>
      <c r="F22" s="4"/>
      <c r="G22" s="4"/>
      <c r="H22" s="4"/>
      <c r="I22" s="4"/>
      <c r="J22" s="4"/>
      <c r="K22" s="288"/>
      <c r="L22" s="288"/>
      <c r="M22" s="288"/>
      <c r="N22" s="288"/>
      <c r="O22" s="288"/>
      <c r="P22" s="288"/>
      <c r="Q22" s="288"/>
      <c r="R22" s="288"/>
      <c r="S22" s="30"/>
      <c r="T22" s="30"/>
      <c r="U22" s="189"/>
      <c r="V22" s="189"/>
      <c r="W22" s="173"/>
      <c r="X22" s="173"/>
      <c r="Y22" s="173"/>
      <c r="Z22" s="173"/>
      <c r="AA22" s="173"/>
      <c r="AB22" s="173"/>
      <c r="AC22" s="173"/>
      <c r="AD22" s="173"/>
      <c r="AE22" s="173"/>
      <c r="AF22" s="39"/>
      <c r="AG22" s="30"/>
      <c r="AH22" s="39" t="s">
        <v>109</v>
      </c>
      <c r="AI22" s="39"/>
      <c r="AJ22" s="222"/>
      <c r="AK22" s="205"/>
      <c r="AL22" s="143"/>
      <c r="AM22" s="143"/>
      <c r="AN22" s="143"/>
      <c r="AO22" s="211"/>
      <c r="AP22" s="211"/>
      <c r="AQ22" s="211"/>
      <c r="AR22" s="211"/>
      <c r="AS22" s="211"/>
      <c r="AT22" s="211"/>
      <c r="AU22" s="4"/>
      <c r="AV22" s="4"/>
      <c r="AW22" s="4"/>
      <c r="AX22" s="4"/>
      <c r="AY22" s="4"/>
      <c r="AZ22" s="4"/>
      <c r="BA22" s="4"/>
      <c r="BB22" s="4"/>
      <c r="BC22" s="4"/>
      <c r="BD22" s="69" t="s">
        <v>109</v>
      </c>
    </row>
    <row r="23" spans="1:56" s="111" customFormat="1" ht="24.75" customHeight="1" x14ac:dyDescent="0.25">
      <c r="A23" s="388"/>
      <c r="B23" s="116" t="s">
        <v>96</v>
      </c>
      <c r="C23" s="187" t="s">
        <v>194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172"/>
      <c r="T23" s="172" t="s">
        <v>215</v>
      </c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 t="s">
        <v>215</v>
      </c>
      <c r="AJ23" s="215" t="s">
        <v>173</v>
      </c>
      <c r="AK23" s="172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9" t="s">
        <v>225</v>
      </c>
    </row>
    <row r="24" spans="1:56" s="111" customFormat="1" ht="26.25" customHeight="1" x14ac:dyDescent="0.25">
      <c r="A24" s="388"/>
      <c r="B24" s="113" t="s">
        <v>97</v>
      </c>
      <c r="C24" s="186" t="s">
        <v>195</v>
      </c>
      <c r="D24" s="4"/>
      <c r="E24" s="4"/>
      <c r="F24" s="4"/>
      <c r="G24" s="4"/>
      <c r="H24" s="4"/>
      <c r="I24" s="4"/>
      <c r="J24" s="4"/>
      <c r="K24" s="288"/>
      <c r="L24" s="288"/>
      <c r="M24" s="288"/>
      <c r="N24" s="288"/>
      <c r="O24" s="288"/>
      <c r="P24" s="288"/>
      <c r="Q24" s="288"/>
      <c r="R24" s="288"/>
      <c r="S24" s="30"/>
      <c r="T24" s="30"/>
      <c r="U24" s="189"/>
      <c r="V24" s="189"/>
      <c r="W24" s="173"/>
      <c r="X24" s="173"/>
      <c r="Y24" s="173"/>
      <c r="Z24" s="173"/>
      <c r="AA24" s="173"/>
      <c r="AB24" s="173"/>
      <c r="AC24" s="173"/>
      <c r="AD24" s="173"/>
      <c r="AE24" s="173"/>
      <c r="AF24" s="39"/>
      <c r="AG24" s="30"/>
      <c r="AH24" s="39"/>
      <c r="AI24" s="39"/>
      <c r="AJ24" s="222"/>
      <c r="AK24" s="205"/>
      <c r="AL24" s="143"/>
      <c r="AM24" s="143"/>
      <c r="AN24" s="143"/>
      <c r="AO24" s="211"/>
      <c r="AP24" s="211"/>
      <c r="AQ24" s="211"/>
      <c r="AR24" s="211"/>
      <c r="AS24" s="211"/>
      <c r="AT24" s="211"/>
      <c r="AU24" s="4"/>
      <c r="AV24" s="4"/>
      <c r="AW24" s="4"/>
      <c r="AX24" s="4"/>
      <c r="AY24" s="4"/>
      <c r="AZ24" s="4"/>
      <c r="BA24" s="4"/>
      <c r="BB24" s="4"/>
      <c r="BC24" s="4"/>
      <c r="BD24" s="69"/>
    </row>
    <row r="25" spans="1:56" s="111" customFormat="1" x14ac:dyDescent="0.25">
      <c r="A25" s="388"/>
      <c r="B25" s="113" t="s">
        <v>175</v>
      </c>
      <c r="C25" s="186" t="s">
        <v>95</v>
      </c>
      <c r="D25" s="4"/>
      <c r="E25" s="4"/>
      <c r="F25" s="4"/>
      <c r="G25" s="4"/>
      <c r="H25" s="4"/>
      <c r="I25" s="4"/>
      <c r="J25" s="4"/>
      <c r="K25" s="288"/>
      <c r="L25" s="288"/>
      <c r="M25" s="288"/>
      <c r="N25" s="288"/>
      <c r="O25" s="288"/>
      <c r="P25" s="288"/>
      <c r="Q25" s="288"/>
      <c r="R25" s="288"/>
      <c r="S25" s="30"/>
      <c r="T25" s="30" t="s">
        <v>109</v>
      </c>
      <c r="U25" s="189"/>
      <c r="V25" s="189"/>
      <c r="W25" s="173"/>
      <c r="X25" s="173"/>
      <c r="Y25" s="173"/>
      <c r="Z25" s="173"/>
      <c r="AA25" s="173"/>
      <c r="AB25" s="173"/>
      <c r="AC25" s="173"/>
      <c r="AD25" s="173"/>
      <c r="AE25" s="173"/>
      <c r="AF25" s="39"/>
      <c r="AG25" s="30"/>
      <c r="AH25" s="39"/>
      <c r="AI25" s="39"/>
      <c r="AJ25" s="222"/>
      <c r="AK25" s="205"/>
      <c r="AL25" s="143"/>
      <c r="AM25" s="143"/>
      <c r="AN25" s="143"/>
      <c r="AO25" s="211"/>
      <c r="AP25" s="211"/>
      <c r="AQ25" s="211"/>
      <c r="AR25" s="211"/>
      <c r="AS25" s="211"/>
      <c r="AT25" s="211"/>
      <c r="AU25" s="4"/>
      <c r="AV25" s="4"/>
      <c r="AW25" s="4"/>
      <c r="AX25" s="4"/>
      <c r="AY25" s="4"/>
      <c r="AZ25" s="4"/>
      <c r="BA25" s="4"/>
      <c r="BB25" s="4"/>
      <c r="BC25" s="4"/>
      <c r="BD25" s="69" t="s">
        <v>109</v>
      </c>
    </row>
    <row r="26" spans="1:56" s="111" customFormat="1" x14ac:dyDescent="0.25">
      <c r="A26" s="388"/>
      <c r="B26" s="113" t="s">
        <v>204</v>
      </c>
      <c r="C26" s="186" t="s">
        <v>102</v>
      </c>
      <c r="D26" s="4"/>
      <c r="E26" s="4"/>
      <c r="F26" s="4"/>
      <c r="G26" s="4"/>
      <c r="H26" s="4"/>
      <c r="I26" s="4"/>
      <c r="J26" s="4"/>
      <c r="K26" s="288"/>
      <c r="L26" s="288"/>
      <c r="M26" s="288"/>
      <c r="N26" s="288"/>
      <c r="O26" s="288"/>
      <c r="P26" s="288"/>
      <c r="Q26" s="288"/>
      <c r="R26" s="288"/>
      <c r="S26" s="30"/>
      <c r="T26" s="30"/>
      <c r="U26" s="189"/>
      <c r="V26" s="189"/>
      <c r="W26" s="173"/>
      <c r="X26" s="173"/>
      <c r="Y26" s="173"/>
      <c r="Z26" s="173"/>
      <c r="AA26" s="173"/>
      <c r="AB26" s="173"/>
      <c r="AC26" s="173"/>
      <c r="AD26" s="173"/>
      <c r="AE26" s="173"/>
      <c r="AF26" s="39"/>
      <c r="AG26" s="30"/>
      <c r="AH26" s="39"/>
      <c r="AI26" s="39" t="s">
        <v>109</v>
      </c>
      <c r="AJ26" s="222"/>
      <c r="AK26" s="205"/>
      <c r="AL26" s="143"/>
      <c r="AM26" s="143"/>
      <c r="AN26" s="143"/>
      <c r="AO26" s="211"/>
      <c r="AP26" s="211"/>
      <c r="AQ26" s="211"/>
      <c r="AR26" s="211"/>
      <c r="AS26" s="211"/>
      <c r="AT26" s="211"/>
      <c r="AU26" s="4"/>
      <c r="AV26" s="4"/>
      <c r="AW26" s="4"/>
      <c r="AX26" s="4"/>
      <c r="AY26" s="4"/>
      <c r="AZ26" s="4"/>
      <c r="BA26" s="4"/>
      <c r="BB26" s="4"/>
      <c r="BC26" s="4"/>
      <c r="BD26" s="69" t="s">
        <v>109</v>
      </c>
    </row>
    <row r="27" spans="1:56" s="111" customFormat="1" x14ac:dyDescent="0.25">
      <c r="A27" s="388"/>
      <c r="B27" s="116" t="s">
        <v>105</v>
      </c>
      <c r="C27" s="187" t="s">
        <v>150</v>
      </c>
      <c r="D27" s="11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205"/>
      <c r="AL27" s="143"/>
      <c r="AM27" s="143"/>
      <c r="AN27" s="143"/>
      <c r="AO27" s="211"/>
      <c r="AP27" s="211"/>
      <c r="AQ27" s="211"/>
      <c r="AR27" s="211"/>
      <c r="AS27" s="211"/>
      <c r="AT27" s="211"/>
      <c r="AU27" s="68"/>
      <c r="AV27" s="68"/>
      <c r="AW27" s="68"/>
      <c r="AX27" s="68"/>
      <c r="AY27" s="68"/>
      <c r="AZ27" s="68"/>
      <c r="BA27" s="68"/>
      <c r="BB27" s="68"/>
      <c r="BC27" s="68"/>
      <c r="BD27" s="68"/>
    </row>
    <row r="28" spans="1:56" s="111" customFormat="1" x14ac:dyDescent="0.25">
      <c r="A28" s="388"/>
      <c r="B28" s="116" t="s">
        <v>137</v>
      </c>
      <c r="C28" s="187" t="s">
        <v>138</v>
      </c>
      <c r="D28" s="11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68"/>
      <c r="AM28" s="68"/>
      <c r="AN28" s="68"/>
      <c r="AO28" s="211"/>
      <c r="AP28" s="211"/>
      <c r="AQ28" s="211"/>
      <c r="AR28" s="211"/>
      <c r="AS28" s="211"/>
      <c r="AT28" s="211"/>
      <c r="AU28" s="68"/>
      <c r="AV28" s="68"/>
      <c r="AW28" s="68"/>
      <c r="AX28" s="68"/>
      <c r="AY28" s="68"/>
      <c r="AZ28" s="68"/>
      <c r="BA28" s="68"/>
      <c r="BB28" s="68"/>
      <c r="BC28" s="68"/>
      <c r="BD28" s="69"/>
    </row>
    <row r="29" spans="1:56" x14ac:dyDescent="0.25">
      <c r="A29" s="388"/>
      <c r="B29" s="389" t="s">
        <v>113</v>
      </c>
      <c r="C29" s="389"/>
      <c r="D29" s="70"/>
      <c r="E29" s="70"/>
      <c r="F29" s="70"/>
      <c r="G29" s="70"/>
      <c r="H29" s="70"/>
      <c r="I29" s="70"/>
      <c r="J29" s="70" t="s">
        <v>117</v>
      </c>
      <c r="K29" s="70" t="s">
        <v>215</v>
      </c>
      <c r="L29" s="70"/>
      <c r="M29" s="70"/>
      <c r="N29" s="70"/>
      <c r="O29" s="70"/>
      <c r="P29" s="70"/>
      <c r="Q29" s="70"/>
      <c r="R29" s="70"/>
      <c r="S29" s="172"/>
      <c r="T29" s="175" t="s">
        <v>215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 t="s">
        <v>257</v>
      </c>
      <c r="AF29" s="172" t="s">
        <v>215</v>
      </c>
      <c r="AG29" s="172" t="s">
        <v>215</v>
      </c>
      <c r="AH29" s="172" t="s">
        <v>215</v>
      </c>
      <c r="AI29" s="172" t="s">
        <v>215</v>
      </c>
      <c r="AJ29" s="172" t="s">
        <v>174</v>
      </c>
      <c r="AK29" s="172"/>
      <c r="AL29" s="69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 t="s">
        <v>226</v>
      </c>
    </row>
    <row r="31" spans="1:56" x14ac:dyDescent="0.25">
      <c r="B31" s="27"/>
      <c r="C31" s="44" t="s">
        <v>125</v>
      </c>
    </row>
    <row r="32" spans="1:56" x14ac:dyDescent="0.25">
      <c r="B32" s="40"/>
      <c r="C32" s="44" t="s">
        <v>126</v>
      </c>
    </row>
    <row r="33" spans="2:3" x14ac:dyDescent="0.25">
      <c r="B33" s="41"/>
      <c r="C33" s="44" t="s">
        <v>129</v>
      </c>
    </row>
    <row r="34" spans="2:3" x14ac:dyDescent="0.25">
      <c r="B34" s="42"/>
      <c r="C34" s="44" t="s">
        <v>128</v>
      </c>
    </row>
    <row r="35" spans="2:3" x14ac:dyDescent="0.25">
      <c r="B35" s="62"/>
      <c r="C35" s="61" t="s">
        <v>133</v>
      </c>
    </row>
    <row r="36" spans="2:3" x14ac:dyDescent="0.25">
      <c r="B36" s="65"/>
      <c r="C36" s="61" t="s">
        <v>134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9"/>
    <mergeCell ref="B29:C29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19685039370078741" bottom="0.19685039370078741" header="0.31496062992125984" footer="0.31496062992125984"/>
  <pageSetup paperSize="9" scale="73" orientation="landscape" verticalDpi="300" r:id="rId1"/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2020-08-31T09:56:52Z</cp:lastPrinted>
  <dcterms:created xsi:type="dcterms:W3CDTF">2012-08-18T05:46:47Z</dcterms:created>
  <dcterms:modified xsi:type="dcterms:W3CDTF">2020-09-07T05:47:34Z</dcterms:modified>
</cp:coreProperties>
</file>