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4"/>
  </bookViews>
  <sheets>
    <sheet name="1 курс" sheetId="1" r:id="rId1"/>
    <sheet name="2 курс" sheetId="2" r:id="rId2"/>
    <sheet name="3 курс" sheetId="3" r:id="rId3"/>
    <sheet name="Кал.гр. ат. 1 курс" sheetId="5" r:id="rId4"/>
    <sheet name="Кал.гр.ат. 2 курс" sheetId="6" r:id="rId5"/>
    <sheet name="Кал.гр.ат. 3 курс" sheetId="7" r:id="rId6"/>
  </sheets>
  <definedNames>
    <definedName name="_xlnm.Print_Area" localSheetId="1">'2 курс'!$A$1:$BG$72</definedName>
    <definedName name="_xlnm.Print_Area" localSheetId="2">'3 курс'!$A$1:$BG$62</definedName>
    <definedName name="_xlnm.Print_Area" localSheetId="3">'Кал.гр. ат. 1 курс'!$A$1:$BD$44</definedName>
    <definedName name="_xlnm.Print_Area" localSheetId="5">'Кал.гр.ат. 3 курс'!$A$1:$BD$38</definedName>
  </definedNames>
  <calcPr calcId="144525"/>
  <fileRecoveryPr autoRecover="0"/>
</workbook>
</file>

<file path=xl/calcChain.xml><?xml version="1.0" encoding="utf-8"?>
<calcChain xmlns="http://schemas.openxmlformats.org/spreadsheetml/2006/main">
  <c r="AM52" i="3" l="1"/>
  <c r="AW52" i="3"/>
  <c r="AP63" i="1"/>
  <c r="AQ63" i="1"/>
  <c r="AR63" i="1"/>
  <c r="AS63" i="1"/>
  <c r="AT63" i="1"/>
  <c r="AU63" i="1"/>
  <c r="AP64" i="1"/>
  <c r="AQ64" i="1"/>
  <c r="AR64" i="1"/>
  <c r="AS64" i="1"/>
  <c r="AT64" i="1"/>
  <c r="AP65" i="1"/>
  <c r="AQ65" i="1"/>
  <c r="AR65" i="1"/>
  <c r="AS65" i="1"/>
  <c r="AT65" i="1"/>
  <c r="AP55" i="1"/>
  <c r="AP53" i="1" s="1"/>
  <c r="AQ55" i="1"/>
  <c r="AQ53" i="1" s="1"/>
  <c r="AR55" i="1"/>
  <c r="AR53" i="1" s="1"/>
  <c r="AS55" i="1"/>
  <c r="AS53" i="1" s="1"/>
  <c r="AT55" i="1"/>
  <c r="AT53" i="1" s="1"/>
  <c r="AU55" i="1"/>
  <c r="AU53" i="1" s="1"/>
  <c r="AP56" i="1"/>
  <c r="AP54" i="1" s="1"/>
  <c r="AQ56" i="1"/>
  <c r="AQ54" i="1" s="1"/>
  <c r="AR56" i="1"/>
  <c r="AR54" i="1" s="1"/>
  <c r="AS56" i="1"/>
  <c r="AS54" i="1" s="1"/>
  <c r="AT56" i="1"/>
  <c r="AT54" i="1" s="1"/>
  <c r="AU56" i="1"/>
  <c r="AU54" i="1" s="1"/>
  <c r="AP49" i="1"/>
  <c r="AQ49" i="1"/>
  <c r="AR49" i="1"/>
  <c r="AS49" i="1"/>
  <c r="AT49" i="1"/>
  <c r="AU49" i="1"/>
  <c r="AP50" i="1"/>
  <c r="AQ50" i="1"/>
  <c r="AR50" i="1"/>
  <c r="AS50" i="1"/>
  <c r="AT50" i="1"/>
  <c r="AU50" i="1"/>
  <c r="AP43" i="1"/>
  <c r="AQ43" i="1"/>
  <c r="AR43" i="1"/>
  <c r="AS43" i="1"/>
  <c r="AT43" i="1"/>
  <c r="AP44" i="1"/>
  <c r="AQ44" i="1"/>
  <c r="AR44" i="1"/>
  <c r="AS44" i="1"/>
  <c r="AT44" i="1"/>
  <c r="AP35" i="1"/>
  <c r="AQ35" i="1"/>
  <c r="AR35" i="1"/>
  <c r="AS35" i="1"/>
  <c r="AT35" i="1"/>
  <c r="AU35" i="1"/>
  <c r="AP36" i="1"/>
  <c r="AQ36" i="1"/>
  <c r="AR36" i="1"/>
  <c r="AS36" i="1"/>
  <c r="AT36" i="1"/>
  <c r="AU36" i="1"/>
  <c r="AP11" i="1"/>
  <c r="AP9" i="1" s="1"/>
  <c r="AQ11" i="1"/>
  <c r="AQ9" i="1" s="1"/>
  <c r="AR11" i="1"/>
  <c r="AS11" i="1"/>
  <c r="AS9" i="1" s="1"/>
  <c r="AT11" i="1"/>
  <c r="AT9" i="1" s="1"/>
  <c r="AU11" i="1"/>
  <c r="AU9" i="1" s="1"/>
  <c r="AP12" i="1"/>
  <c r="AP10" i="1" s="1"/>
  <c r="AQ12" i="1"/>
  <c r="AR12" i="1"/>
  <c r="AR10" i="1" s="1"/>
  <c r="AS12" i="1"/>
  <c r="AS10" i="1" s="1"/>
  <c r="AT12" i="1"/>
  <c r="AT10" i="1" s="1"/>
  <c r="AU12" i="1"/>
  <c r="AU10" i="1" s="1"/>
  <c r="AU64" i="1" s="1"/>
  <c r="AU65" i="1" s="1"/>
  <c r="AW39" i="1"/>
  <c r="AW40" i="1"/>
  <c r="AW41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W42" i="1"/>
  <c r="AS42" i="1"/>
  <c r="AT42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W20" i="3"/>
  <c r="AW21" i="3"/>
  <c r="V20" i="3"/>
  <c r="V21" i="3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Y44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Y43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E44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E43" i="1"/>
  <c r="AW46" i="1"/>
  <c r="BG46" i="1" s="1"/>
  <c r="V46" i="1"/>
  <c r="AW45" i="1"/>
  <c r="V45" i="1"/>
  <c r="BG45" i="1" s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Y28" i="1"/>
  <c r="AW27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E28" i="1"/>
  <c r="V28" i="1" s="1"/>
  <c r="V27" i="1"/>
  <c r="V29" i="1"/>
  <c r="AQ10" i="1" l="1"/>
  <c r="AR9" i="1"/>
  <c r="AW28" i="1"/>
  <c r="AN18" i="2" l="1"/>
  <c r="AP21" i="2" l="1"/>
  <c r="AQ21" i="2"/>
  <c r="AP17" i="2"/>
  <c r="AQ17" i="2"/>
  <c r="T16" i="3"/>
  <c r="U16" i="3"/>
  <c r="T17" i="3"/>
  <c r="U17" i="3"/>
  <c r="T8" i="3"/>
  <c r="U8" i="3"/>
  <c r="T9" i="3"/>
  <c r="U9" i="3"/>
  <c r="T24" i="3"/>
  <c r="U24" i="3"/>
  <c r="T25" i="3"/>
  <c r="U25" i="3"/>
  <c r="AO16" i="2" l="1"/>
  <c r="AA16" i="2"/>
  <c r="AB16" i="2"/>
  <c r="AC16" i="2"/>
  <c r="AC12" i="2" s="1"/>
  <c r="AD16" i="2"/>
  <c r="AE16" i="2"/>
  <c r="AF16" i="2"/>
  <c r="AG16" i="2"/>
  <c r="AG12" i="2" s="1"/>
  <c r="AH16" i="2"/>
  <c r="AI16" i="2"/>
  <c r="AJ16" i="2"/>
  <c r="AK16" i="2"/>
  <c r="AK12" i="2" s="1"/>
  <c r="AL16" i="2"/>
  <c r="AM16" i="2"/>
  <c r="AN16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G14" i="2"/>
  <c r="G12" i="2" s="1"/>
  <c r="H14" i="2"/>
  <c r="I14" i="2"/>
  <c r="J14" i="2"/>
  <c r="K14" i="2"/>
  <c r="K12" i="2" s="1"/>
  <c r="L14" i="2"/>
  <c r="M14" i="2"/>
  <c r="N14" i="2"/>
  <c r="O14" i="2"/>
  <c r="O12" i="2" s="1"/>
  <c r="P14" i="2"/>
  <c r="Q14" i="2"/>
  <c r="R14" i="2"/>
  <c r="S14" i="2"/>
  <c r="S12" i="2" s="1"/>
  <c r="T14" i="2"/>
  <c r="F14" i="2"/>
  <c r="AX11" i="2"/>
  <c r="AY11" i="2"/>
  <c r="AZ11" i="2"/>
  <c r="BA11" i="2"/>
  <c r="BB11" i="2"/>
  <c r="BC11" i="2"/>
  <c r="BD11" i="2"/>
  <c r="BE11" i="2"/>
  <c r="BF11" i="2"/>
  <c r="AX12" i="2"/>
  <c r="AY12" i="2"/>
  <c r="AZ12" i="2"/>
  <c r="BA12" i="2"/>
  <c r="BB12" i="2"/>
  <c r="BC12" i="2"/>
  <c r="BD12" i="2"/>
  <c r="BE12" i="2"/>
  <c r="BF12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H12" i="2"/>
  <c r="J12" i="2"/>
  <c r="L12" i="2"/>
  <c r="P12" i="2"/>
  <c r="R12" i="2"/>
  <c r="T12" i="2"/>
  <c r="U12" i="2"/>
  <c r="W12" i="2"/>
  <c r="X12" i="2"/>
  <c r="AA12" i="2"/>
  <c r="AD12" i="2"/>
  <c r="AH12" i="2"/>
  <c r="AL12" i="2"/>
  <c r="AP12" i="2"/>
  <c r="AQ12" i="2"/>
  <c r="AR12" i="2"/>
  <c r="AS12" i="2"/>
  <c r="AT12" i="2"/>
  <c r="AU12" i="2"/>
  <c r="AV12" i="2"/>
  <c r="E11" i="2"/>
  <c r="Z14" i="2"/>
  <c r="Y14" i="2"/>
  <c r="E14" i="2"/>
  <c r="AW13" i="2"/>
  <c r="V13" i="2"/>
  <c r="N12" i="2" l="1"/>
  <c r="Q12" i="2"/>
  <c r="M12" i="2"/>
  <c r="I12" i="2"/>
  <c r="AM12" i="2"/>
  <c r="AI12" i="2"/>
  <c r="AE12" i="2"/>
  <c r="AO12" i="2"/>
  <c r="AJ12" i="2"/>
  <c r="AB12" i="2"/>
  <c r="AN12" i="2"/>
  <c r="AF12" i="2"/>
  <c r="AW14" i="2"/>
  <c r="BG13" i="2"/>
  <c r="V14" i="2"/>
  <c r="BG14" i="2" l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Y11" i="1"/>
  <c r="AW15" i="1"/>
  <c r="AW16" i="1"/>
  <c r="AW17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E11" i="1"/>
  <c r="V15" i="1"/>
  <c r="BG15" i="1" s="1"/>
  <c r="V16" i="1"/>
  <c r="BG16" i="1" s="1"/>
  <c r="Z49" i="1" l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X19" i="3" l="1"/>
  <c r="AY19" i="3"/>
  <c r="AZ19" i="3"/>
  <c r="BA19" i="3"/>
  <c r="BB19" i="3"/>
  <c r="BC19" i="3"/>
  <c r="BD19" i="3"/>
  <c r="BE19" i="3"/>
  <c r="BF19" i="3"/>
  <c r="AX20" i="3"/>
  <c r="AY20" i="3"/>
  <c r="AZ20" i="3"/>
  <c r="BA20" i="3"/>
  <c r="BB20" i="3"/>
  <c r="BC20" i="3"/>
  <c r="BD20" i="3"/>
  <c r="BE20" i="3"/>
  <c r="BF20" i="3"/>
  <c r="V50" i="3"/>
  <c r="V51" i="3"/>
  <c r="V48" i="3"/>
  <c r="V49" i="3"/>
  <c r="AW50" i="3"/>
  <c r="AW51" i="3"/>
  <c r="BG50" i="3" l="1"/>
  <c r="BG51" i="3"/>
  <c r="AJ17" i="3"/>
  <c r="AK17" i="3"/>
  <c r="AL17" i="3"/>
  <c r="AM17" i="3"/>
  <c r="AN17" i="3"/>
  <c r="AO17" i="3"/>
  <c r="AP17" i="3"/>
  <c r="AQ17" i="3"/>
  <c r="AR17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48" i="3"/>
  <c r="BG48" i="3" s="1"/>
  <c r="AW49" i="3"/>
  <c r="BG49" i="3" s="1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Y42" i="3"/>
  <c r="AJ35" i="3"/>
  <c r="AJ33" i="3" s="1"/>
  <c r="AJ23" i="3" s="1"/>
  <c r="AK35" i="3"/>
  <c r="AK33" i="3" s="1"/>
  <c r="AL35" i="3"/>
  <c r="AM35" i="3"/>
  <c r="AM33" i="3" s="1"/>
  <c r="AM23" i="3" s="1"/>
  <c r="AN35" i="3"/>
  <c r="AN33" i="3" s="1"/>
  <c r="AN23" i="3" s="1"/>
  <c r="AO35" i="3"/>
  <c r="AO33" i="3" s="1"/>
  <c r="AP35" i="3"/>
  <c r="AQ35" i="3"/>
  <c r="AQ33" i="3" s="1"/>
  <c r="AQ23" i="3" s="1"/>
  <c r="AR35" i="3"/>
  <c r="AR33" i="3" s="1"/>
  <c r="AR23" i="3" s="1"/>
  <c r="AS35" i="3"/>
  <c r="AS33" i="3" s="1"/>
  <c r="AT35" i="3"/>
  <c r="AU35" i="3"/>
  <c r="AU33" i="3" s="1"/>
  <c r="AU23" i="3" s="1"/>
  <c r="AV35" i="3"/>
  <c r="AV33" i="3" s="1"/>
  <c r="AV23" i="3" s="1"/>
  <c r="AJ34" i="3"/>
  <c r="AK34" i="3"/>
  <c r="AL34" i="3"/>
  <c r="AL32" i="3" s="1"/>
  <c r="AL22" i="3" s="1"/>
  <c r="AM34" i="3"/>
  <c r="AN34" i="3"/>
  <c r="AO34" i="3"/>
  <c r="AP34" i="3"/>
  <c r="AQ34" i="3"/>
  <c r="AR34" i="3"/>
  <c r="AS34" i="3"/>
  <c r="AS32" i="3" s="1"/>
  <c r="AT34" i="3"/>
  <c r="AT32" i="3" s="1"/>
  <c r="AT22" i="3" s="1"/>
  <c r="AU34" i="3"/>
  <c r="AV34" i="3"/>
  <c r="AG35" i="3"/>
  <c r="AI35" i="3"/>
  <c r="Z34" i="3"/>
  <c r="Z32" i="3" s="1"/>
  <c r="AA34" i="3"/>
  <c r="AA32" i="3" s="1"/>
  <c r="AB34" i="3"/>
  <c r="AB32" i="3" s="1"/>
  <c r="AC34" i="3"/>
  <c r="AC32" i="3" s="1"/>
  <c r="AD34" i="3"/>
  <c r="AD32" i="3" s="1"/>
  <c r="AE34" i="3"/>
  <c r="AE32" i="3" s="1"/>
  <c r="AF34" i="3"/>
  <c r="AF32" i="3" s="1"/>
  <c r="AG34" i="3"/>
  <c r="AG32" i="3" s="1"/>
  <c r="AH34" i="3"/>
  <c r="AH32" i="3" s="1"/>
  <c r="AI34" i="3"/>
  <c r="AI32" i="3" s="1"/>
  <c r="Y34" i="3"/>
  <c r="Y32" i="3" s="1"/>
  <c r="Z37" i="3"/>
  <c r="Z35" i="3" s="1"/>
  <c r="AA37" i="3"/>
  <c r="AA35" i="3" s="1"/>
  <c r="AB37" i="3"/>
  <c r="AB35" i="3" s="1"/>
  <c r="AC37" i="3"/>
  <c r="AC35" i="3" s="1"/>
  <c r="AD37" i="3"/>
  <c r="AD35" i="3" s="1"/>
  <c r="AE37" i="3"/>
  <c r="AE35" i="3" s="1"/>
  <c r="AF37" i="3"/>
  <c r="AF35" i="3" s="1"/>
  <c r="AG37" i="3"/>
  <c r="AH37" i="3"/>
  <c r="AH35" i="3" s="1"/>
  <c r="Y37" i="3"/>
  <c r="Y35" i="3" s="1"/>
  <c r="AW31" i="3"/>
  <c r="AW18" i="3"/>
  <c r="AW19" i="3"/>
  <c r="AW26" i="3"/>
  <c r="AW27" i="3"/>
  <c r="AW28" i="3"/>
  <c r="AW29" i="3"/>
  <c r="AW30" i="3"/>
  <c r="Z25" i="3"/>
  <c r="AA25" i="3"/>
  <c r="AB25" i="3"/>
  <c r="AC25" i="3"/>
  <c r="AD25" i="3"/>
  <c r="AE25" i="3"/>
  <c r="AF25" i="3"/>
  <c r="AG25" i="3"/>
  <c r="AH25" i="3"/>
  <c r="AI25" i="3"/>
  <c r="Y25" i="3"/>
  <c r="Z24" i="3"/>
  <c r="Z22" i="3" s="1"/>
  <c r="AA24" i="3"/>
  <c r="AB24" i="3"/>
  <c r="AC24" i="3"/>
  <c r="AD24" i="3"/>
  <c r="AD22" i="3" s="1"/>
  <c r="AE24" i="3"/>
  <c r="AF24" i="3"/>
  <c r="AG24" i="3"/>
  <c r="AH24" i="3"/>
  <c r="AH22" i="3" s="1"/>
  <c r="AI24" i="3"/>
  <c r="Y24" i="3"/>
  <c r="Z17" i="3"/>
  <c r="AA17" i="3"/>
  <c r="AB17" i="3"/>
  <c r="AC17" i="3"/>
  <c r="AD17" i="3"/>
  <c r="AE17" i="3"/>
  <c r="AF17" i="3"/>
  <c r="AG17" i="3"/>
  <c r="AH17" i="3"/>
  <c r="AI17" i="3"/>
  <c r="Y17" i="3"/>
  <c r="Z16" i="3"/>
  <c r="AA16" i="3"/>
  <c r="AB16" i="3"/>
  <c r="AC16" i="3"/>
  <c r="AD16" i="3"/>
  <c r="AE16" i="3"/>
  <c r="AF16" i="3"/>
  <c r="AG16" i="3"/>
  <c r="AH16" i="3"/>
  <c r="AI16" i="3"/>
  <c r="Y16" i="3"/>
  <c r="Y8" i="3"/>
  <c r="T35" i="3"/>
  <c r="U35" i="3"/>
  <c r="T34" i="3"/>
  <c r="U34" i="3"/>
  <c r="S34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T42" i="3"/>
  <c r="U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S32" i="3" s="1"/>
  <c r="E43" i="3"/>
  <c r="E42" i="3"/>
  <c r="F37" i="3"/>
  <c r="G37" i="3"/>
  <c r="H37" i="3"/>
  <c r="I37" i="3"/>
  <c r="J37" i="3"/>
  <c r="K37" i="3"/>
  <c r="L37" i="3"/>
  <c r="M37" i="3"/>
  <c r="N37" i="3"/>
  <c r="O37" i="3"/>
  <c r="P37" i="3"/>
  <c r="Q37" i="3"/>
  <c r="S35" i="3"/>
  <c r="E37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E25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E24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E17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E16" i="3"/>
  <c r="V19" i="3"/>
  <c r="BG19" i="3" s="1"/>
  <c r="BG20" i="3"/>
  <c r="S33" i="3" l="1"/>
  <c r="AI22" i="3"/>
  <c r="AE22" i="3"/>
  <c r="AA22" i="3"/>
  <c r="AT33" i="3"/>
  <c r="AP33" i="3"/>
  <c r="AL33" i="3"/>
  <c r="AV32" i="3"/>
  <c r="AR32" i="3"/>
  <c r="AW25" i="3"/>
  <c r="AU32" i="3"/>
  <c r="AU22" i="3" s="1"/>
  <c r="AQ32" i="3"/>
  <c r="AQ22" i="3" s="1"/>
  <c r="AM32" i="3"/>
  <c r="AM22" i="3" s="1"/>
  <c r="S22" i="3"/>
  <c r="U33" i="3"/>
  <c r="U23" i="3" s="1"/>
  <c r="AG22" i="3"/>
  <c r="AC22" i="3"/>
  <c r="AS22" i="3"/>
  <c r="AT23" i="3"/>
  <c r="AP23" i="3"/>
  <c r="AL23" i="3"/>
  <c r="AV22" i="3"/>
  <c r="AR22" i="3"/>
  <c r="AS23" i="3"/>
  <c r="AO23" i="3"/>
  <c r="AK23" i="3"/>
  <c r="Y22" i="3"/>
  <c r="Y52" i="3" s="1"/>
  <c r="AF22" i="3"/>
  <c r="AB22" i="3"/>
  <c r="AN32" i="3"/>
  <c r="AN22" i="3" s="1"/>
  <c r="AJ32" i="3"/>
  <c r="AJ22" i="3" s="1"/>
  <c r="AW24" i="3"/>
  <c r="T33" i="3"/>
  <c r="T23" i="3" s="1"/>
  <c r="S23" i="3"/>
  <c r="AK32" i="3"/>
  <c r="AK22" i="3" s="1"/>
  <c r="AP32" i="3"/>
  <c r="AP22" i="3" s="1"/>
  <c r="AO32" i="3"/>
  <c r="AO22" i="3" s="1"/>
  <c r="U32" i="3"/>
  <c r="U22" i="3" s="1"/>
  <c r="T32" i="3"/>
  <c r="T22" i="3" s="1"/>
  <c r="U45" i="2"/>
  <c r="U43" i="2" s="1"/>
  <c r="AP32" i="2"/>
  <c r="AQ32" i="2"/>
  <c r="AR32" i="2"/>
  <c r="AS32" i="2"/>
  <c r="AT32" i="2"/>
  <c r="AU32" i="2"/>
  <c r="AV32" i="2"/>
  <c r="AP31" i="2"/>
  <c r="AQ31" i="2"/>
  <c r="AR31" i="2"/>
  <c r="AS31" i="2"/>
  <c r="AT31" i="2"/>
  <c r="AU31" i="2"/>
  <c r="AV31" i="2"/>
  <c r="AP22" i="2"/>
  <c r="AQ22" i="2"/>
  <c r="AR22" i="2"/>
  <c r="AS22" i="2"/>
  <c r="AT22" i="2"/>
  <c r="AU22" i="2"/>
  <c r="AV22" i="2"/>
  <c r="AR21" i="2"/>
  <c r="AS21" i="2"/>
  <c r="AT21" i="2"/>
  <c r="AU21" i="2"/>
  <c r="AV21" i="2"/>
  <c r="AP18" i="2"/>
  <c r="AQ18" i="2"/>
  <c r="AQ10" i="2" s="1"/>
  <c r="AR18" i="2"/>
  <c r="AS18" i="2"/>
  <c r="AS10" i="2" s="1"/>
  <c r="AT18" i="2"/>
  <c r="AU18" i="2"/>
  <c r="AU10" i="2" s="1"/>
  <c r="AV18" i="2"/>
  <c r="AR17" i="2"/>
  <c r="AS17" i="2"/>
  <c r="AT17" i="2"/>
  <c r="AT9" i="2" s="1"/>
  <c r="AU17" i="2"/>
  <c r="AV17" i="2"/>
  <c r="AR10" i="2"/>
  <c r="AV10" i="2"/>
  <c r="AR9" i="2"/>
  <c r="AV9" i="2"/>
  <c r="AP9" i="2"/>
  <c r="AP54" i="2"/>
  <c r="AQ54" i="2"/>
  <c r="AR54" i="2"/>
  <c r="AS54" i="2"/>
  <c r="AT54" i="2"/>
  <c r="AU54" i="2"/>
  <c r="AV54" i="2"/>
  <c r="AP53" i="2"/>
  <c r="AQ53" i="2"/>
  <c r="AR53" i="2"/>
  <c r="AS53" i="2"/>
  <c r="AT53" i="2"/>
  <c r="AU53" i="2"/>
  <c r="AV53" i="2"/>
  <c r="AP46" i="2"/>
  <c r="AQ46" i="2"/>
  <c r="AR46" i="2"/>
  <c r="AS46" i="2"/>
  <c r="AT46" i="2"/>
  <c r="AU46" i="2"/>
  <c r="AV46" i="2"/>
  <c r="AU45" i="2"/>
  <c r="AV45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R44" i="2" s="1"/>
  <c r="AR30" i="2" s="1"/>
  <c r="AS58" i="2"/>
  <c r="AT58" i="2"/>
  <c r="AU58" i="2"/>
  <c r="AV58" i="2"/>
  <c r="Y58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Y57" i="2"/>
  <c r="Y45" i="2"/>
  <c r="AP45" i="2"/>
  <c r="AQ45" i="2"/>
  <c r="AR45" i="2"/>
  <c r="AS45" i="2"/>
  <c r="AT45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Y31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Y40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Y36" i="2"/>
  <c r="AW15" i="2"/>
  <c r="AW11" i="2" s="1"/>
  <c r="AW19" i="2"/>
  <c r="AW23" i="2"/>
  <c r="AW24" i="2"/>
  <c r="AW25" i="2"/>
  <c r="AW26" i="2"/>
  <c r="AW27" i="2"/>
  <c r="AW28" i="2"/>
  <c r="AW33" i="2"/>
  <c r="AW35" i="2"/>
  <c r="AW37" i="2"/>
  <c r="AW39" i="2"/>
  <c r="AW41" i="2"/>
  <c r="AW47" i="2"/>
  <c r="AW48" i="2"/>
  <c r="AW49" i="2"/>
  <c r="AW50" i="2"/>
  <c r="AW51" i="2"/>
  <c r="AW52" i="2"/>
  <c r="AW55" i="2"/>
  <c r="BG55" i="2" s="1"/>
  <c r="AW56" i="2"/>
  <c r="AW59" i="2"/>
  <c r="AW60" i="2"/>
  <c r="AW61" i="2"/>
  <c r="AW62" i="2"/>
  <c r="AW63" i="2"/>
  <c r="AW64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U66" i="2" s="1"/>
  <c r="E58" i="2"/>
  <c r="V58" i="2" s="1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E57" i="2"/>
  <c r="V59" i="2"/>
  <c r="V60" i="2"/>
  <c r="V61" i="2"/>
  <c r="V62" i="2"/>
  <c r="V63" i="2"/>
  <c r="V64" i="2"/>
  <c r="V57" i="2" l="1"/>
  <c r="BG62" i="2"/>
  <c r="U65" i="2"/>
  <c r="BG60" i="2"/>
  <c r="BG61" i="2"/>
  <c r="AW36" i="2"/>
  <c r="AP44" i="2"/>
  <c r="AP30" i="2" s="1"/>
  <c r="BG64" i="2"/>
  <c r="AW40" i="2"/>
  <c r="BG63" i="2"/>
  <c r="BG59" i="2"/>
  <c r="AT44" i="2"/>
  <c r="AT30" i="2" s="1"/>
  <c r="AT10" i="2"/>
  <c r="AP10" i="2"/>
  <c r="AW57" i="2"/>
  <c r="BG57" i="2" s="1"/>
  <c r="AR43" i="2"/>
  <c r="AR29" i="2" s="1"/>
  <c r="AR65" i="2" s="1"/>
  <c r="AU44" i="2"/>
  <c r="AU30" i="2" s="1"/>
  <c r="AU66" i="2" s="1"/>
  <c r="AQ44" i="2"/>
  <c r="AQ30" i="2" s="1"/>
  <c r="AV43" i="2"/>
  <c r="AV29" i="2" s="1"/>
  <c r="AV65" i="2" s="1"/>
  <c r="AT43" i="2"/>
  <c r="AT29" i="2" s="1"/>
  <c r="AT65" i="2" s="1"/>
  <c r="AP43" i="2"/>
  <c r="AP29" i="2" s="1"/>
  <c r="AP65" i="2" s="1"/>
  <c r="AS44" i="2"/>
  <c r="AS30" i="2" s="1"/>
  <c r="AS66" i="2" s="1"/>
  <c r="AV44" i="2"/>
  <c r="AV30" i="2" s="1"/>
  <c r="AV66" i="2" s="1"/>
  <c r="AR66" i="2"/>
  <c r="AQ66" i="2"/>
  <c r="AP66" i="2"/>
  <c r="AT66" i="2"/>
  <c r="AS43" i="2"/>
  <c r="AS29" i="2" s="1"/>
  <c r="AU43" i="2"/>
  <c r="AU29" i="2" s="1"/>
  <c r="AQ43" i="2"/>
  <c r="AQ29" i="2" s="1"/>
  <c r="AW58" i="2"/>
  <c r="BG58" i="2" s="1"/>
  <c r="AU9" i="2"/>
  <c r="AS9" i="2"/>
  <c r="AQ9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E31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E38" i="2"/>
  <c r="Y49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Y55" i="1"/>
  <c r="Z52" i="1"/>
  <c r="Z50" i="1" s="1"/>
  <c r="AA52" i="1"/>
  <c r="AB52" i="1"/>
  <c r="AB50" i="1" s="1"/>
  <c r="AC52" i="1"/>
  <c r="AC50" i="1" s="1"/>
  <c r="AD52" i="1"/>
  <c r="AD50" i="1" s="1"/>
  <c r="AE52" i="1"/>
  <c r="AE50" i="1" s="1"/>
  <c r="AF52" i="1"/>
  <c r="AF50" i="1" s="1"/>
  <c r="AG52" i="1"/>
  <c r="AG50" i="1" s="1"/>
  <c r="AH52" i="1"/>
  <c r="AH50" i="1" s="1"/>
  <c r="AI52" i="1"/>
  <c r="AI50" i="1" s="1"/>
  <c r="AJ52" i="1"/>
  <c r="AJ50" i="1" s="1"/>
  <c r="AK52" i="1"/>
  <c r="AK50" i="1" s="1"/>
  <c r="AL52" i="1"/>
  <c r="AL50" i="1" s="1"/>
  <c r="AM52" i="1"/>
  <c r="AM50" i="1" s="1"/>
  <c r="AN52" i="1"/>
  <c r="AN50" i="1" s="1"/>
  <c r="AO52" i="1"/>
  <c r="AO50" i="1" s="1"/>
  <c r="AP52" i="1"/>
  <c r="AQ52" i="1"/>
  <c r="AR52" i="1"/>
  <c r="AS52" i="1"/>
  <c r="AT52" i="1"/>
  <c r="Y52" i="1"/>
  <c r="Y50" i="1" s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Y35" i="1"/>
  <c r="Y40" i="1"/>
  <c r="U49" i="1"/>
  <c r="F52" i="1"/>
  <c r="F50" i="1" s="1"/>
  <c r="G52" i="1"/>
  <c r="G50" i="1" s="1"/>
  <c r="H52" i="1"/>
  <c r="I52" i="1"/>
  <c r="I50" i="1" s="1"/>
  <c r="J52" i="1"/>
  <c r="J50" i="1" s="1"/>
  <c r="K52" i="1"/>
  <c r="K50" i="1" s="1"/>
  <c r="L52" i="1"/>
  <c r="M52" i="1"/>
  <c r="M50" i="1" s="1"/>
  <c r="N52" i="1"/>
  <c r="N50" i="1" s="1"/>
  <c r="O52" i="1"/>
  <c r="O50" i="1" s="1"/>
  <c r="P52" i="1"/>
  <c r="Q52" i="1"/>
  <c r="Q50" i="1" s="1"/>
  <c r="R52" i="1"/>
  <c r="R50" i="1" s="1"/>
  <c r="S52" i="1"/>
  <c r="S50" i="1" s="1"/>
  <c r="T52" i="1"/>
  <c r="U52" i="1"/>
  <c r="U50" i="1" s="1"/>
  <c r="E52" i="1"/>
  <c r="E50" i="1" s="1"/>
  <c r="U36" i="1"/>
  <c r="U35" i="1"/>
  <c r="U9" i="1" s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E34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E32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E30" i="1"/>
  <c r="U12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H50" i="1"/>
  <c r="L50" i="1"/>
  <c r="P50" i="1"/>
  <c r="T50" i="1"/>
  <c r="V51" i="1"/>
  <c r="AW51" i="1"/>
  <c r="AS65" i="2" l="1"/>
  <c r="AS67" i="2" s="1"/>
  <c r="AQ65" i="2"/>
  <c r="AQ67" i="2" s="1"/>
  <c r="AU65" i="2"/>
  <c r="AU67" i="2" s="1"/>
  <c r="AR67" i="2"/>
  <c r="AT67" i="2"/>
  <c r="AP67" i="2"/>
  <c r="AV67" i="2"/>
  <c r="AW52" i="1"/>
  <c r="AW49" i="1"/>
  <c r="AA50" i="1"/>
  <c r="AW50" i="1" s="1"/>
  <c r="U10" i="1"/>
  <c r="V52" i="1"/>
  <c r="BG52" i="1" s="1"/>
  <c r="V50" i="1"/>
  <c r="BG51" i="1"/>
  <c r="V49" i="1"/>
  <c r="BG49" i="1" l="1"/>
  <c r="BG50" i="1"/>
  <c r="Y9" i="3"/>
  <c r="Z43" i="3"/>
  <c r="Z33" i="3" s="1"/>
  <c r="Z23" i="3" s="1"/>
  <c r="AA43" i="3"/>
  <c r="AA33" i="3" s="1"/>
  <c r="AB43" i="3"/>
  <c r="AB33" i="3" s="1"/>
  <c r="AB23" i="3" s="1"/>
  <c r="AC43" i="3"/>
  <c r="AC33" i="3" s="1"/>
  <c r="AC23" i="3" s="1"/>
  <c r="AD43" i="3"/>
  <c r="AD33" i="3" s="1"/>
  <c r="AD23" i="3" s="1"/>
  <c r="AE43" i="3"/>
  <c r="AE33" i="3" s="1"/>
  <c r="AF43" i="3"/>
  <c r="AF33" i="3" s="1"/>
  <c r="AF23" i="3" s="1"/>
  <c r="AG43" i="3"/>
  <c r="AG33" i="3" s="1"/>
  <c r="AG23" i="3" s="1"/>
  <c r="AH43" i="3"/>
  <c r="AH33" i="3" s="1"/>
  <c r="AI43" i="3"/>
  <c r="AI33" i="3" s="1"/>
  <c r="Y43" i="3"/>
  <c r="Y33" i="3" s="1"/>
  <c r="Y23" i="3" s="1"/>
  <c r="AW38" i="3"/>
  <c r="AW39" i="3"/>
  <c r="AW40" i="3"/>
  <c r="AW41" i="3"/>
  <c r="AW44" i="3"/>
  <c r="AW45" i="3"/>
  <c r="AW46" i="3"/>
  <c r="AW47" i="3"/>
  <c r="AH23" i="3"/>
  <c r="AW16" i="3"/>
  <c r="V18" i="3"/>
  <c r="BG18" i="3" s="1"/>
  <c r="F34" i="3"/>
  <c r="F32" i="3" s="1"/>
  <c r="F22" i="3" s="1"/>
  <c r="G34" i="3"/>
  <c r="G32" i="3" s="1"/>
  <c r="G22" i="3" s="1"/>
  <c r="H34" i="3"/>
  <c r="H32" i="3" s="1"/>
  <c r="H22" i="3" s="1"/>
  <c r="I34" i="3"/>
  <c r="I32" i="3" s="1"/>
  <c r="I22" i="3" s="1"/>
  <c r="J34" i="3"/>
  <c r="J32" i="3" s="1"/>
  <c r="J22" i="3" s="1"/>
  <c r="K34" i="3"/>
  <c r="K32" i="3" s="1"/>
  <c r="K22" i="3" s="1"/>
  <c r="L34" i="3"/>
  <c r="L32" i="3" s="1"/>
  <c r="L22" i="3" s="1"/>
  <c r="M34" i="3"/>
  <c r="M32" i="3" s="1"/>
  <c r="M22" i="3" s="1"/>
  <c r="N34" i="3"/>
  <c r="N32" i="3" s="1"/>
  <c r="N22" i="3" s="1"/>
  <c r="O34" i="3"/>
  <c r="O32" i="3" s="1"/>
  <c r="O22" i="3" s="1"/>
  <c r="P34" i="3"/>
  <c r="P32" i="3" s="1"/>
  <c r="P22" i="3" s="1"/>
  <c r="Q34" i="3"/>
  <c r="Q32" i="3" s="1"/>
  <c r="Q22" i="3" s="1"/>
  <c r="R34" i="3"/>
  <c r="R32" i="3" s="1"/>
  <c r="R22" i="3" s="1"/>
  <c r="E34" i="3"/>
  <c r="E32" i="3" s="1"/>
  <c r="E22" i="3" s="1"/>
  <c r="F35" i="3"/>
  <c r="F33" i="3" s="1"/>
  <c r="F23" i="3" s="1"/>
  <c r="G35" i="3"/>
  <c r="G33" i="3" s="1"/>
  <c r="G23" i="3" s="1"/>
  <c r="H35" i="3"/>
  <c r="H33" i="3" s="1"/>
  <c r="H23" i="3" s="1"/>
  <c r="I35" i="3"/>
  <c r="I33" i="3" s="1"/>
  <c r="I23" i="3" s="1"/>
  <c r="J35" i="3"/>
  <c r="J33" i="3" s="1"/>
  <c r="J23" i="3" s="1"/>
  <c r="K35" i="3"/>
  <c r="K33" i="3" s="1"/>
  <c r="K23" i="3" s="1"/>
  <c r="L35" i="3"/>
  <c r="L33" i="3" s="1"/>
  <c r="L23" i="3" s="1"/>
  <c r="M35" i="3"/>
  <c r="M33" i="3" s="1"/>
  <c r="M23" i="3" s="1"/>
  <c r="N35" i="3"/>
  <c r="N33" i="3" s="1"/>
  <c r="N23" i="3" s="1"/>
  <c r="O35" i="3"/>
  <c r="O33" i="3" s="1"/>
  <c r="O23" i="3" s="1"/>
  <c r="P35" i="3"/>
  <c r="P33" i="3" s="1"/>
  <c r="P23" i="3" s="1"/>
  <c r="Q35" i="3"/>
  <c r="Q33" i="3" s="1"/>
  <c r="Q23" i="3" s="1"/>
  <c r="R35" i="3"/>
  <c r="R33" i="3" s="1"/>
  <c r="R23" i="3" s="1"/>
  <c r="E35" i="3"/>
  <c r="E33" i="3" s="1"/>
  <c r="V36" i="3"/>
  <c r="V37" i="3"/>
  <c r="V38" i="3"/>
  <c r="BG38" i="3" s="1"/>
  <c r="V39" i="3"/>
  <c r="V40" i="3"/>
  <c r="V41" i="3"/>
  <c r="V42" i="3"/>
  <c r="V43" i="3"/>
  <c r="V44" i="3"/>
  <c r="BG44" i="3" s="1"/>
  <c r="V45" i="3"/>
  <c r="BG45" i="3" s="1"/>
  <c r="V46" i="3"/>
  <c r="BG46" i="3" s="1"/>
  <c r="V47" i="3"/>
  <c r="BG47" i="3" s="1"/>
  <c r="V28" i="3"/>
  <c r="BG28" i="3" s="1"/>
  <c r="V29" i="3"/>
  <c r="BG29" i="3" s="1"/>
  <c r="V30" i="3"/>
  <c r="BG30" i="3" s="1"/>
  <c r="AW31" i="2"/>
  <c r="V39" i="2"/>
  <c r="BG39" i="2" s="1"/>
  <c r="V40" i="2"/>
  <c r="BG40" i="2" s="1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Y38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Y21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Y22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Y46" i="2"/>
  <c r="Z45" i="2"/>
  <c r="AA45" i="2"/>
  <c r="AA43" i="2" s="1"/>
  <c r="AB45" i="2"/>
  <c r="AC45" i="2"/>
  <c r="AD45" i="2"/>
  <c r="AE45" i="2"/>
  <c r="AE43" i="2" s="1"/>
  <c r="AF45" i="2"/>
  <c r="AG45" i="2"/>
  <c r="AH45" i="2"/>
  <c r="AI45" i="2"/>
  <c r="AI43" i="2" s="1"/>
  <c r="AJ45" i="2"/>
  <c r="AK45" i="2"/>
  <c r="AL45" i="2"/>
  <c r="AM45" i="2"/>
  <c r="AM43" i="2" s="1"/>
  <c r="AN45" i="2"/>
  <c r="AO45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O44" i="2" s="1"/>
  <c r="Y54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Y53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Y42" i="2"/>
  <c r="Z20" i="2"/>
  <c r="Z18" i="2" s="1"/>
  <c r="AA20" i="2"/>
  <c r="AA18" i="2" s="1"/>
  <c r="AA10" i="2" s="1"/>
  <c r="AB20" i="2"/>
  <c r="AB18" i="2" s="1"/>
  <c r="AB10" i="2" s="1"/>
  <c r="AC20" i="2"/>
  <c r="AC18" i="2" s="1"/>
  <c r="AC10" i="2" s="1"/>
  <c r="AD20" i="2"/>
  <c r="AD18" i="2" s="1"/>
  <c r="AD10" i="2" s="1"/>
  <c r="AE20" i="2"/>
  <c r="AE18" i="2" s="1"/>
  <c r="AE10" i="2" s="1"/>
  <c r="AF20" i="2"/>
  <c r="AF18" i="2" s="1"/>
  <c r="AF10" i="2" s="1"/>
  <c r="AG20" i="2"/>
  <c r="AG18" i="2" s="1"/>
  <c r="AG10" i="2" s="1"/>
  <c r="AH20" i="2"/>
  <c r="AH18" i="2" s="1"/>
  <c r="AH10" i="2" s="1"/>
  <c r="AI20" i="2"/>
  <c r="AI18" i="2" s="1"/>
  <c r="AI10" i="2" s="1"/>
  <c r="AJ20" i="2"/>
  <c r="AJ18" i="2" s="1"/>
  <c r="AJ10" i="2" s="1"/>
  <c r="AK20" i="2"/>
  <c r="AK18" i="2" s="1"/>
  <c r="AK10" i="2" s="1"/>
  <c r="AL20" i="2"/>
  <c r="AL18" i="2" s="1"/>
  <c r="AL10" i="2" s="1"/>
  <c r="AM20" i="2"/>
  <c r="AM18" i="2" s="1"/>
  <c r="AM10" i="2" s="1"/>
  <c r="AN10" i="2"/>
  <c r="AO20" i="2"/>
  <c r="AO18" i="2" s="1"/>
  <c r="AO10" i="2" s="1"/>
  <c r="Z17" i="2"/>
  <c r="Z9" i="2" s="1"/>
  <c r="AA17" i="2"/>
  <c r="AA9" i="2" s="1"/>
  <c r="AB17" i="2"/>
  <c r="AB9" i="2" s="1"/>
  <c r="AC17" i="2"/>
  <c r="AC9" i="2" s="1"/>
  <c r="AD17" i="2"/>
  <c r="AD9" i="2" s="1"/>
  <c r="AE17" i="2"/>
  <c r="AE9" i="2" s="1"/>
  <c r="AF17" i="2"/>
  <c r="AF9" i="2" s="1"/>
  <c r="AG17" i="2"/>
  <c r="AG9" i="2" s="1"/>
  <c r="AH17" i="2"/>
  <c r="AH9" i="2" s="1"/>
  <c r="AI17" i="2"/>
  <c r="AI9" i="2" s="1"/>
  <c r="AJ17" i="2"/>
  <c r="AJ9" i="2" s="1"/>
  <c r="AK17" i="2"/>
  <c r="AK9" i="2" s="1"/>
  <c r="AL17" i="2"/>
  <c r="AL9" i="2" s="1"/>
  <c r="AM17" i="2"/>
  <c r="AM9" i="2" s="1"/>
  <c r="AN17" i="2"/>
  <c r="AN9" i="2" s="1"/>
  <c r="AO17" i="2"/>
  <c r="AO9" i="2" s="1"/>
  <c r="Y17" i="2"/>
  <c r="AL43" i="2" l="1"/>
  <c r="AH43" i="2"/>
  <c r="AD43" i="2"/>
  <c r="AD29" i="2" s="1"/>
  <c r="AD65" i="2" s="1"/>
  <c r="Z43" i="2"/>
  <c r="AM44" i="2"/>
  <c r="AI44" i="2"/>
  <c r="AE44" i="2"/>
  <c r="AA44" i="2"/>
  <c r="AJ44" i="2"/>
  <c r="AF44" i="2"/>
  <c r="AB44" i="2"/>
  <c r="AW21" i="2"/>
  <c r="BG39" i="3"/>
  <c r="BG41" i="3"/>
  <c r="AW45" i="2"/>
  <c r="AW38" i="2"/>
  <c r="BG40" i="3"/>
  <c r="AW17" i="2"/>
  <c r="Y9" i="2"/>
  <c r="AN44" i="2"/>
  <c r="AO43" i="2"/>
  <c r="AO29" i="2" s="1"/>
  <c r="AO65" i="2" s="1"/>
  <c r="AK43" i="2"/>
  <c r="AK29" i="2" s="1"/>
  <c r="AK65" i="2" s="1"/>
  <c r="AG43" i="2"/>
  <c r="AC43" i="2"/>
  <c r="Y44" i="2"/>
  <c r="AL44" i="2"/>
  <c r="AH44" i="2"/>
  <c r="AD44" i="2"/>
  <c r="Z44" i="2"/>
  <c r="AW53" i="2"/>
  <c r="Y43" i="2"/>
  <c r="AN43" i="2"/>
  <c r="AJ43" i="2"/>
  <c r="AJ29" i="2" s="1"/>
  <c r="AJ65" i="2" s="1"/>
  <c r="AF43" i="2"/>
  <c r="AF29" i="2" s="1"/>
  <c r="AF65" i="2" s="1"/>
  <c r="AB43" i="2"/>
  <c r="AB29" i="2" s="1"/>
  <c r="AB65" i="2" s="1"/>
  <c r="AK44" i="2"/>
  <c r="AG44" i="2"/>
  <c r="AC44" i="2"/>
  <c r="Y53" i="3"/>
  <c r="AW22" i="2"/>
  <c r="V16" i="3"/>
  <c r="BG16" i="3" s="1"/>
  <c r="AI23" i="3"/>
  <c r="AE23" i="3"/>
  <c r="AA23" i="3"/>
  <c r="V17" i="3"/>
  <c r="AW54" i="2"/>
  <c r="AW46" i="2"/>
  <c r="AW42" i="2"/>
  <c r="AN29" i="2"/>
  <c r="AN65" i="2" s="1"/>
  <c r="AL29" i="2"/>
  <c r="AL65" i="2" s="1"/>
  <c r="AH29" i="2"/>
  <c r="AH65" i="2" s="1"/>
  <c r="Z29" i="2"/>
  <c r="Z65" i="2" s="1"/>
  <c r="AM29" i="2"/>
  <c r="AM65" i="2" s="1"/>
  <c r="AI29" i="2"/>
  <c r="AI65" i="2" s="1"/>
  <c r="AG29" i="2"/>
  <c r="AG65" i="2" s="1"/>
  <c r="AC29" i="2"/>
  <c r="AC65" i="2" s="1"/>
  <c r="AA29" i="2"/>
  <c r="AA65" i="2" s="1"/>
  <c r="AE29" i="2"/>
  <c r="AE65" i="2" s="1"/>
  <c r="V35" i="3"/>
  <c r="V34" i="3"/>
  <c r="AW42" i="3"/>
  <c r="BG42" i="3" s="1"/>
  <c r="AW43" i="3"/>
  <c r="BG43" i="3" s="1"/>
  <c r="Z16" i="2"/>
  <c r="Z12" i="2" s="1"/>
  <c r="Z10" i="2" s="1"/>
  <c r="Y16" i="2"/>
  <c r="Y12" i="2" s="1"/>
  <c r="T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E29" i="2"/>
  <c r="F46" i="2"/>
  <c r="F44" i="2" s="1"/>
  <c r="G46" i="2"/>
  <c r="H46" i="2"/>
  <c r="H44" i="2" s="1"/>
  <c r="I46" i="2"/>
  <c r="I44" i="2" s="1"/>
  <c r="J46" i="2"/>
  <c r="J44" i="2" s="1"/>
  <c r="K46" i="2"/>
  <c r="K44" i="2" s="1"/>
  <c r="L46" i="2"/>
  <c r="L44" i="2" s="1"/>
  <c r="M46" i="2"/>
  <c r="M44" i="2" s="1"/>
  <c r="N46" i="2"/>
  <c r="N44" i="2" s="1"/>
  <c r="O46" i="2"/>
  <c r="O44" i="2" s="1"/>
  <c r="P46" i="2"/>
  <c r="P44" i="2" s="1"/>
  <c r="Q46" i="2"/>
  <c r="Q44" i="2" s="1"/>
  <c r="R46" i="2"/>
  <c r="R44" i="2" s="1"/>
  <c r="S46" i="2"/>
  <c r="S44" i="2" s="1"/>
  <c r="T46" i="2"/>
  <c r="T44" i="2" s="1"/>
  <c r="E46" i="2"/>
  <c r="E44" i="2" s="1"/>
  <c r="F45" i="2"/>
  <c r="F43" i="2" s="1"/>
  <c r="G45" i="2"/>
  <c r="G43" i="2" s="1"/>
  <c r="H45" i="2"/>
  <c r="H43" i="2" s="1"/>
  <c r="I45" i="2"/>
  <c r="I43" i="2" s="1"/>
  <c r="J45" i="2"/>
  <c r="J43" i="2" s="1"/>
  <c r="K45" i="2"/>
  <c r="K43" i="2" s="1"/>
  <c r="L45" i="2"/>
  <c r="L43" i="2" s="1"/>
  <c r="M45" i="2"/>
  <c r="M43" i="2" s="1"/>
  <c r="N45" i="2"/>
  <c r="N43" i="2" s="1"/>
  <c r="O45" i="2"/>
  <c r="O43" i="2" s="1"/>
  <c r="P45" i="2"/>
  <c r="P43" i="2" s="1"/>
  <c r="Q45" i="2"/>
  <c r="Q43" i="2" s="1"/>
  <c r="R45" i="2"/>
  <c r="R43" i="2" s="1"/>
  <c r="S45" i="2"/>
  <c r="S43" i="2" s="1"/>
  <c r="T45" i="2"/>
  <c r="T43" i="2" s="1"/>
  <c r="E45" i="2"/>
  <c r="E43" i="2" s="1"/>
  <c r="V47" i="2"/>
  <c r="BG47" i="2" s="1"/>
  <c r="V48" i="2"/>
  <c r="BG48" i="2" s="1"/>
  <c r="V49" i="2"/>
  <c r="BG49" i="2" s="1"/>
  <c r="V50" i="2"/>
  <c r="BG50" i="2" s="1"/>
  <c r="V51" i="2"/>
  <c r="BG51" i="2" s="1"/>
  <c r="V52" i="2"/>
  <c r="BG52" i="2" s="1"/>
  <c r="V53" i="2"/>
  <c r="V54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E42" i="2"/>
  <c r="E32" i="2" s="1"/>
  <c r="V56" i="2"/>
  <c r="BG56" i="2" s="1"/>
  <c r="V41" i="2"/>
  <c r="BG41" i="2" s="1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E22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E21" i="2"/>
  <c r="V23" i="2"/>
  <c r="BG23" i="2" s="1"/>
  <c r="V24" i="2"/>
  <c r="BG24" i="2" s="1"/>
  <c r="V25" i="2"/>
  <c r="BG25" i="2" s="1"/>
  <c r="V26" i="2"/>
  <c r="BG26" i="2" s="1"/>
  <c r="V27" i="2"/>
  <c r="BG27" i="2" s="1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E17" i="2"/>
  <c r="E9" i="2" s="1"/>
  <c r="E65" i="2" s="1"/>
  <c r="U67" i="2"/>
  <c r="V38" i="2"/>
  <c r="V37" i="2"/>
  <c r="BG37" i="2" s="1"/>
  <c r="V36" i="2"/>
  <c r="BG36" i="2" s="1"/>
  <c r="V35" i="2"/>
  <c r="BG35" i="2" s="1"/>
  <c r="AO34" i="2"/>
  <c r="AN34" i="2"/>
  <c r="AN32" i="2" s="1"/>
  <c r="AM34" i="2"/>
  <c r="AM32" i="2" s="1"/>
  <c r="AL34" i="2"/>
  <c r="AL32" i="2" s="1"/>
  <c r="AK34" i="2"/>
  <c r="AJ34" i="2"/>
  <c r="AJ32" i="2" s="1"/>
  <c r="AI34" i="2"/>
  <c r="AI32" i="2" s="1"/>
  <c r="AH34" i="2"/>
  <c r="AH32" i="2" s="1"/>
  <c r="AG34" i="2"/>
  <c r="AF34" i="2"/>
  <c r="AF32" i="2" s="1"/>
  <c r="AE34" i="2"/>
  <c r="AE32" i="2" s="1"/>
  <c r="AD34" i="2"/>
  <c r="AC34" i="2"/>
  <c r="AB34" i="2"/>
  <c r="AB32" i="2" s="1"/>
  <c r="AA34" i="2"/>
  <c r="AA32" i="2" s="1"/>
  <c r="Z34" i="2"/>
  <c r="Y34" i="2"/>
  <c r="Y32" i="2" s="1"/>
  <c r="V34" i="2"/>
  <c r="V33" i="2"/>
  <c r="BG33" i="2" s="1"/>
  <c r="V28" i="2"/>
  <c r="BG28" i="2" s="1"/>
  <c r="Y20" i="2"/>
  <c r="T20" i="2"/>
  <c r="T18" i="2" s="1"/>
  <c r="S20" i="2"/>
  <c r="S18" i="2" s="1"/>
  <c r="R20" i="2"/>
  <c r="R18" i="2" s="1"/>
  <c r="Q20" i="2"/>
  <c r="Q18" i="2" s="1"/>
  <c r="P20" i="2"/>
  <c r="P18" i="2" s="1"/>
  <c r="O20" i="2"/>
  <c r="O18" i="2" s="1"/>
  <c r="N20" i="2"/>
  <c r="N18" i="2" s="1"/>
  <c r="M20" i="2"/>
  <c r="M18" i="2" s="1"/>
  <c r="L20" i="2"/>
  <c r="L18" i="2" s="1"/>
  <c r="K20" i="2"/>
  <c r="K18" i="2" s="1"/>
  <c r="J20" i="2"/>
  <c r="J18" i="2" s="1"/>
  <c r="I20" i="2"/>
  <c r="I18" i="2" s="1"/>
  <c r="H20" i="2"/>
  <c r="H18" i="2" s="1"/>
  <c r="G20" i="2"/>
  <c r="G18" i="2" s="1"/>
  <c r="F20" i="2"/>
  <c r="F18" i="2" s="1"/>
  <c r="E20" i="2"/>
  <c r="E18" i="2" s="1"/>
  <c r="V19" i="2"/>
  <c r="BG19" i="2" s="1"/>
  <c r="F16" i="2"/>
  <c r="F12" i="2" s="1"/>
  <c r="E16" i="2"/>
  <c r="E12" i="2" s="1"/>
  <c r="V15" i="2"/>
  <c r="U64" i="1"/>
  <c r="U63" i="1"/>
  <c r="V33" i="1"/>
  <c r="V34" i="1"/>
  <c r="AY41" i="1"/>
  <c r="AY39" i="1" s="1"/>
  <c r="AY37" i="1" s="1"/>
  <c r="AZ41" i="1"/>
  <c r="AZ39" i="1" s="1"/>
  <c r="AZ37" i="1" s="1"/>
  <c r="BA41" i="1"/>
  <c r="BA39" i="1" s="1"/>
  <c r="BA37" i="1" s="1"/>
  <c r="BB41" i="1"/>
  <c r="BB39" i="1" s="1"/>
  <c r="BB37" i="1" s="1"/>
  <c r="BC41" i="1"/>
  <c r="BC39" i="1" s="1"/>
  <c r="BC37" i="1" s="1"/>
  <c r="BD41" i="1"/>
  <c r="BD39" i="1" s="1"/>
  <c r="BD37" i="1" s="1"/>
  <c r="BE41" i="1"/>
  <c r="BE39" i="1" s="1"/>
  <c r="BE37" i="1" s="1"/>
  <c r="BF41" i="1"/>
  <c r="BF39" i="1" s="1"/>
  <c r="BF37" i="1" s="1"/>
  <c r="AY42" i="1"/>
  <c r="AY40" i="1" s="1"/>
  <c r="AY38" i="1" s="1"/>
  <c r="AZ42" i="1"/>
  <c r="AZ40" i="1" s="1"/>
  <c r="AZ38" i="1" s="1"/>
  <c r="BA42" i="1"/>
  <c r="BA40" i="1" s="1"/>
  <c r="BA38" i="1" s="1"/>
  <c r="BB42" i="1"/>
  <c r="BB40" i="1" s="1"/>
  <c r="BB38" i="1" s="1"/>
  <c r="BC42" i="1"/>
  <c r="BC40" i="1" s="1"/>
  <c r="BC38" i="1" s="1"/>
  <c r="BD42" i="1"/>
  <c r="BD40" i="1" s="1"/>
  <c r="BD38" i="1" s="1"/>
  <c r="BE42" i="1"/>
  <c r="BE40" i="1" s="1"/>
  <c r="BE38" i="1" s="1"/>
  <c r="BF42" i="1"/>
  <c r="BF40" i="1" s="1"/>
  <c r="BF38" i="1" s="1"/>
  <c r="AX41" i="1"/>
  <c r="AX39" i="1" s="1"/>
  <c r="AX42" i="1"/>
  <c r="AX40" i="1" s="1"/>
  <c r="AX38" i="1" s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Y53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Y58" i="1"/>
  <c r="AA36" i="1"/>
  <c r="AE36" i="1"/>
  <c r="AM36" i="1"/>
  <c r="Y42" i="1"/>
  <c r="AG36" i="1"/>
  <c r="AH36" i="1"/>
  <c r="AK36" i="1"/>
  <c r="Y38" i="1"/>
  <c r="Z24" i="1"/>
  <c r="Z12" i="1" s="1"/>
  <c r="AA24" i="1"/>
  <c r="AA12" i="1" s="1"/>
  <c r="AB24" i="1"/>
  <c r="AB12" i="1" s="1"/>
  <c r="AC24" i="1"/>
  <c r="AC12" i="1" s="1"/>
  <c r="AD24" i="1"/>
  <c r="AD12" i="1" s="1"/>
  <c r="AE24" i="1"/>
  <c r="AE12" i="1" s="1"/>
  <c r="AF24" i="1"/>
  <c r="AF12" i="1" s="1"/>
  <c r="AG24" i="1"/>
  <c r="AG12" i="1" s="1"/>
  <c r="AH24" i="1"/>
  <c r="AH12" i="1" s="1"/>
  <c r="AI24" i="1"/>
  <c r="AI12" i="1" s="1"/>
  <c r="AJ24" i="1"/>
  <c r="AJ12" i="1" s="1"/>
  <c r="AK24" i="1"/>
  <c r="AK12" i="1" s="1"/>
  <c r="AL24" i="1"/>
  <c r="AL12" i="1" s="1"/>
  <c r="AM24" i="1"/>
  <c r="AM12" i="1" s="1"/>
  <c r="AN24" i="1"/>
  <c r="AN12" i="1" s="1"/>
  <c r="AO24" i="1"/>
  <c r="AO12" i="1" s="1"/>
  <c r="AP24" i="1"/>
  <c r="AQ24" i="1"/>
  <c r="AR24" i="1"/>
  <c r="AS24" i="1"/>
  <c r="AT24" i="1"/>
  <c r="Y24" i="1"/>
  <c r="Y12" i="1" s="1"/>
  <c r="AW14" i="1"/>
  <c r="AW18" i="1"/>
  <c r="AW19" i="1"/>
  <c r="AW20" i="1"/>
  <c r="AW21" i="1"/>
  <c r="AW22" i="1"/>
  <c r="AW23" i="1"/>
  <c r="AW25" i="1"/>
  <c r="AW26" i="1"/>
  <c r="AW29" i="1"/>
  <c r="AW30" i="1"/>
  <c r="AW31" i="1"/>
  <c r="AW32" i="1"/>
  <c r="AW33" i="1"/>
  <c r="AW34" i="1"/>
  <c r="AW37" i="1"/>
  <c r="AW47" i="1"/>
  <c r="AW48" i="1"/>
  <c r="AW57" i="1"/>
  <c r="AW59" i="1"/>
  <c r="AW60" i="1"/>
  <c r="AW61" i="1"/>
  <c r="AW62" i="1"/>
  <c r="AW13" i="1"/>
  <c r="V59" i="1"/>
  <c r="V60" i="1"/>
  <c r="V61" i="1"/>
  <c r="V62" i="1"/>
  <c r="V53" i="1"/>
  <c r="V54" i="1"/>
  <c r="V55" i="1"/>
  <c r="V56" i="1"/>
  <c r="V57" i="1"/>
  <c r="V58" i="1"/>
  <c r="V48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E35" i="1"/>
  <c r="V41" i="1"/>
  <c r="V42" i="1"/>
  <c r="V47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E40" i="1"/>
  <c r="F38" i="1"/>
  <c r="F36" i="1" s="1"/>
  <c r="G38" i="1"/>
  <c r="G36" i="1" s="1"/>
  <c r="H38" i="1"/>
  <c r="H36" i="1" s="1"/>
  <c r="I38" i="1"/>
  <c r="I36" i="1" s="1"/>
  <c r="J38" i="1"/>
  <c r="J36" i="1" s="1"/>
  <c r="K38" i="1"/>
  <c r="K36" i="1" s="1"/>
  <c r="L38" i="1"/>
  <c r="L36" i="1" s="1"/>
  <c r="M38" i="1"/>
  <c r="M36" i="1" s="1"/>
  <c r="N38" i="1"/>
  <c r="N36" i="1" s="1"/>
  <c r="O38" i="1"/>
  <c r="O36" i="1" s="1"/>
  <c r="P38" i="1"/>
  <c r="P36" i="1" s="1"/>
  <c r="Q38" i="1"/>
  <c r="Q36" i="1" s="1"/>
  <c r="R38" i="1"/>
  <c r="R36" i="1" s="1"/>
  <c r="S38" i="1"/>
  <c r="S36" i="1" s="1"/>
  <c r="T38" i="1"/>
  <c r="T36" i="1" s="1"/>
  <c r="E38" i="1"/>
  <c r="E36" i="1" s="1"/>
  <c r="V17" i="1"/>
  <c r="V19" i="1"/>
  <c r="F14" i="1"/>
  <c r="F12" i="1" s="1"/>
  <c r="G14" i="1"/>
  <c r="G12" i="1" s="1"/>
  <c r="H14" i="1"/>
  <c r="H12" i="1" s="1"/>
  <c r="I14" i="1"/>
  <c r="I12" i="1" s="1"/>
  <c r="J14" i="1"/>
  <c r="J12" i="1" s="1"/>
  <c r="K14" i="1"/>
  <c r="K12" i="1" s="1"/>
  <c r="L14" i="1"/>
  <c r="L12" i="1" s="1"/>
  <c r="M14" i="1"/>
  <c r="M12" i="1" s="1"/>
  <c r="N14" i="1"/>
  <c r="N12" i="1" s="1"/>
  <c r="O14" i="1"/>
  <c r="O12" i="1" s="1"/>
  <c r="P14" i="1"/>
  <c r="P12" i="1" s="1"/>
  <c r="Q14" i="1"/>
  <c r="Q12" i="1" s="1"/>
  <c r="R14" i="1"/>
  <c r="R12" i="1" s="1"/>
  <c r="S14" i="1"/>
  <c r="S12" i="1" s="1"/>
  <c r="T14" i="1"/>
  <c r="T12" i="1" s="1"/>
  <c r="E14" i="1"/>
  <c r="E12" i="1" s="1"/>
  <c r="BG33" i="1" l="1"/>
  <c r="Y36" i="1"/>
  <c r="AN36" i="1"/>
  <c r="AC56" i="1"/>
  <c r="AC54" i="1" s="1"/>
  <c r="AW9" i="2"/>
  <c r="AD36" i="1"/>
  <c r="Z36" i="1"/>
  <c r="Z10" i="1" s="1"/>
  <c r="AN56" i="1"/>
  <c r="AN54" i="1" s="1"/>
  <c r="AJ56" i="1"/>
  <c r="AJ54" i="1" s="1"/>
  <c r="AF56" i="1"/>
  <c r="AF54" i="1" s="1"/>
  <c r="AB56" i="1"/>
  <c r="AB54" i="1" s="1"/>
  <c r="Z32" i="2"/>
  <c r="Z30" i="2" s="1"/>
  <c r="Z66" i="2" s="1"/>
  <c r="AD32" i="2"/>
  <c r="AD30" i="2" s="1"/>
  <c r="AD66" i="2" s="1"/>
  <c r="Q32" i="2"/>
  <c r="Q30" i="2" s="1"/>
  <c r="M32" i="2"/>
  <c r="M30" i="2" s="1"/>
  <c r="I32" i="2"/>
  <c r="I30" i="2" s="1"/>
  <c r="BG54" i="2"/>
  <c r="BG53" i="2"/>
  <c r="BG17" i="2"/>
  <c r="AK56" i="1"/>
  <c r="AK54" i="1" s="1"/>
  <c r="AG32" i="2"/>
  <c r="AG30" i="2" s="1"/>
  <c r="AG66" i="2" s="1"/>
  <c r="AO32" i="2"/>
  <c r="AO30" i="2" s="1"/>
  <c r="AO66" i="2" s="1"/>
  <c r="R32" i="2"/>
  <c r="R30" i="2" s="1"/>
  <c r="N32" i="2"/>
  <c r="N30" i="2" s="1"/>
  <c r="J32" i="2"/>
  <c r="J30" i="2" s="1"/>
  <c r="F32" i="2"/>
  <c r="F30" i="2" s="1"/>
  <c r="AJ36" i="1"/>
  <c r="AJ10" i="1" s="1"/>
  <c r="AL36" i="1"/>
  <c r="AL10" i="1" s="1"/>
  <c r="AC36" i="1"/>
  <c r="Y54" i="1"/>
  <c r="Y56" i="1"/>
  <c r="AM56" i="1"/>
  <c r="AM54" i="1" s="1"/>
  <c r="AI56" i="1"/>
  <c r="AI54" i="1" s="1"/>
  <c r="AE56" i="1"/>
  <c r="AE54" i="1" s="1"/>
  <c r="AA54" i="1"/>
  <c r="AA56" i="1"/>
  <c r="T32" i="2"/>
  <c r="T30" i="2" s="1"/>
  <c r="P32" i="2"/>
  <c r="P30" i="2" s="1"/>
  <c r="L32" i="2"/>
  <c r="L30" i="2" s="1"/>
  <c r="H30" i="2"/>
  <c r="H32" i="2"/>
  <c r="AO54" i="1"/>
  <c r="AO56" i="1"/>
  <c r="AG56" i="1"/>
  <c r="AG54" i="1" s="1"/>
  <c r="AC32" i="2"/>
  <c r="AC30" i="2" s="1"/>
  <c r="AC66" i="2" s="1"/>
  <c r="AK32" i="2"/>
  <c r="AK30" i="2" s="1"/>
  <c r="AK66" i="2" s="1"/>
  <c r="BG48" i="1"/>
  <c r="AI36" i="1"/>
  <c r="AO36" i="1"/>
  <c r="AF36" i="1"/>
  <c r="AB36" i="1"/>
  <c r="AB10" i="1" s="1"/>
  <c r="AL56" i="1"/>
  <c r="AL54" i="1" s="1"/>
  <c r="AH56" i="1"/>
  <c r="AH54" i="1" s="1"/>
  <c r="AD56" i="1"/>
  <c r="AD54" i="1" s="1"/>
  <c r="Z56" i="1"/>
  <c r="S32" i="2"/>
  <c r="S30" i="2" s="1"/>
  <c r="O32" i="2"/>
  <c r="O30" i="2" s="1"/>
  <c r="K32" i="2"/>
  <c r="K30" i="2" s="1"/>
  <c r="G32" i="2"/>
  <c r="G30" i="2" s="1"/>
  <c r="BG38" i="2"/>
  <c r="V11" i="2"/>
  <c r="BG15" i="2"/>
  <c r="BG11" i="2" s="1"/>
  <c r="U65" i="1"/>
  <c r="AW23" i="3"/>
  <c r="AW32" i="3"/>
  <c r="AW22" i="3"/>
  <c r="AB30" i="2"/>
  <c r="AB66" i="2" s="1"/>
  <c r="AF30" i="2"/>
  <c r="AF66" i="2" s="1"/>
  <c r="AJ30" i="2"/>
  <c r="AJ66" i="2" s="1"/>
  <c r="AN30" i="2"/>
  <c r="AN66" i="2" s="1"/>
  <c r="AW44" i="2"/>
  <c r="AW43" i="2"/>
  <c r="AW34" i="2"/>
  <c r="BG34" i="2" s="1"/>
  <c r="Y18" i="2"/>
  <c r="AW18" i="2" s="1"/>
  <c r="AW20" i="2"/>
  <c r="AW16" i="2"/>
  <c r="AW12" i="2" s="1"/>
  <c r="V45" i="2"/>
  <c r="BG45" i="2" s="1"/>
  <c r="AA30" i="2"/>
  <c r="AA66" i="2" s="1"/>
  <c r="AE30" i="2"/>
  <c r="AE66" i="2" s="1"/>
  <c r="AI30" i="2"/>
  <c r="AI66" i="2" s="1"/>
  <c r="AM30" i="2"/>
  <c r="AM66" i="2" s="1"/>
  <c r="AL30" i="2"/>
  <c r="AL66" i="2" s="1"/>
  <c r="AH30" i="2"/>
  <c r="AH66" i="2" s="1"/>
  <c r="Y29" i="2"/>
  <c r="AW29" i="2" s="1"/>
  <c r="G10" i="1"/>
  <c r="G64" i="1" s="1"/>
  <c r="H9" i="1"/>
  <c r="H63" i="1" s="1"/>
  <c r="F9" i="1"/>
  <c r="F63" i="1" s="1"/>
  <c r="O10" i="1"/>
  <c r="O64" i="1" s="1"/>
  <c r="M10" i="1"/>
  <c r="M64" i="1" s="1"/>
  <c r="P9" i="1"/>
  <c r="P63" i="1" s="1"/>
  <c r="N9" i="1"/>
  <c r="N63" i="1" s="1"/>
  <c r="N10" i="1"/>
  <c r="N64" i="1" s="1"/>
  <c r="F10" i="1"/>
  <c r="F64" i="1" s="1"/>
  <c r="BG34" i="1"/>
  <c r="BG41" i="1"/>
  <c r="V43" i="1"/>
  <c r="BG61" i="1"/>
  <c r="BG59" i="1"/>
  <c r="Y9" i="1"/>
  <c r="Y63" i="1" s="1"/>
  <c r="AN9" i="1"/>
  <c r="AN63" i="1" s="1"/>
  <c r="AL9" i="1"/>
  <c r="AL63" i="1" s="1"/>
  <c r="AJ9" i="1"/>
  <c r="AJ63" i="1" s="1"/>
  <c r="AH9" i="1"/>
  <c r="AH63" i="1" s="1"/>
  <c r="AF9" i="1"/>
  <c r="AF63" i="1" s="1"/>
  <c r="AD9" i="1"/>
  <c r="AD63" i="1" s="1"/>
  <c r="AO10" i="1"/>
  <c r="AM10" i="1"/>
  <c r="AK10" i="1"/>
  <c r="AI10" i="1"/>
  <c r="AG10" i="1"/>
  <c r="AE10" i="1"/>
  <c r="AC10" i="1"/>
  <c r="Y10" i="1"/>
  <c r="AH10" i="1"/>
  <c r="AD10" i="1"/>
  <c r="V11" i="1"/>
  <c r="V40" i="1"/>
  <c r="BG40" i="1" s="1"/>
  <c r="BG47" i="1"/>
  <c r="E9" i="1"/>
  <c r="E63" i="1" s="1"/>
  <c r="S9" i="1"/>
  <c r="S63" i="1" s="1"/>
  <c r="Q9" i="1"/>
  <c r="Q63" i="1" s="1"/>
  <c r="O9" i="1"/>
  <c r="O63" i="1" s="1"/>
  <c r="M9" i="1"/>
  <c r="M63" i="1" s="1"/>
  <c r="K9" i="1"/>
  <c r="K63" i="1" s="1"/>
  <c r="I9" i="1"/>
  <c r="I63" i="1" s="1"/>
  <c r="G9" i="1"/>
  <c r="G63" i="1" s="1"/>
  <c r="V44" i="1"/>
  <c r="BG57" i="1"/>
  <c r="V12" i="1"/>
  <c r="E10" i="1"/>
  <c r="E64" i="1" s="1"/>
  <c r="P10" i="1"/>
  <c r="P64" i="1" s="1"/>
  <c r="H10" i="1"/>
  <c r="H64" i="1" s="1"/>
  <c r="S10" i="1"/>
  <c r="S64" i="1" s="1"/>
  <c r="Q10" i="1"/>
  <c r="Q64" i="1" s="1"/>
  <c r="K10" i="1"/>
  <c r="K64" i="1" s="1"/>
  <c r="I10" i="1"/>
  <c r="I64" i="1" s="1"/>
  <c r="T10" i="1"/>
  <c r="T64" i="1" s="1"/>
  <c r="R10" i="1"/>
  <c r="R64" i="1" s="1"/>
  <c r="L10" i="1"/>
  <c r="L64" i="1" s="1"/>
  <c r="J10" i="1"/>
  <c r="J64" i="1" s="1"/>
  <c r="T9" i="1"/>
  <c r="T63" i="1" s="1"/>
  <c r="R9" i="1"/>
  <c r="R63" i="1" s="1"/>
  <c r="L9" i="1"/>
  <c r="L63" i="1" s="1"/>
  <c r="J9" i="1"/>
  <c r="J63" i="1" s="1"/>
  <c r="AF10" i="1"/>
  <c r="AW43" i="1"/>
  <c r="AW44" i="1"/>
  <c r="BG62" i="1"/>
  <c r="BG60" i="1"/>
  <c r="AN10" i="1"/>
  <c r="AO9" i="1"/>
  <c r="AO63" i="1" s="1"/>
  <c r="AM9" i="1"/>
  <c r="AM63" i="1" s="1"/>
  <c r="AK9" i="1"/>
  <c r="AK63" i="1" s="1"/>
  <c r="AI9" i="1"/>
  <c r="AI63" i="1" s="1"/>
  <c r="AG9" i="1"/>
  <c r="AG63" i="1" s="1"/>
  <c r="AE9" i="1"/>
  <c r="AE63" i="1" s="1"/>
  <c r="AC9" i="1"/>
  <c r="AC63" i="1" s="1"/>
  <c r="AB9" i="1"/>
  <c r="AB63" i="1" s="1"/>
  <c r="Z9" i="1"/>
  <c r="Z63" i="1" s="1"/>
  <c r="V31" i="2"/>
  <c r="BG31" i="2" s="1"/>
  <c r="E10" i="2"/>
  <c r="G10" i="2"/>
  <c r="I10" i="2"/>
  <c r="K10" i="2"/>
  <c r="M10" i="2"/>
  <c r="O10" i="2"/>
  <c r="Q10" i="2"/>
  <c r="S10" i="2"/>
  <c r="E30" i="2"/>
  <c r="V43" i="2"/>
  <c r="V42" i="2"/>
  <c r="BG42" i="2" s="1"/>
  <c r="F10" i="2"/>
  <c r="H10" i="2"/>
  <c r="H66" i="2" s="1"/>
  <c r="J10" i="2"/>
  <c r="L10" i="2"/>
  <c r="N10" i="2"/>
  <c r="P10" i="2"/>
  <c r="R10" i="2"/>
  <c r="T10" i="2"/>
  <c r="V46" i="2"/>
  <c r="BG46" i="2" s="1"/>
  <c r="G44" i="2"/>
  <c r="V44" i="2" s="1"/>
  <c r="V29" i="2"/>
  <c r="T9" i="2"/>
  <c r="T65" i="2" s="1"/>
  <c r="R9" i="2"/>
  <c r="R65" i="2" s="1"/>
  <c r="P9" i="2"/>
  <c r="P65" i="2" s="1"/>
  <c r="N9" i="2"/>
  <c r="N65" i="2" s="1"/>
  <c r="L9" i="2"/>
  <c r="L65" i="2" s="1"/>
  <c r="J9" i="2"/>
  <c r="H9" i="2"/>
  <c r="H65" i="2" s="1"/>
  <c r="F9" i="2"/>
  <c r="F65" i="2" s="1"/>
  <c r="S9" i="2"/>
  <c r="S65" i="2" s="1"/>
  <c r="Q9" i="2"/>
  <c r="Q65" i="2" s="1"/>
  <c r="O9" i="2"/>
  <c r="O65" i="2" s="1"/>
  <c r="M9" i="2"/>
  <c r="M65" i="2" s="1"/>
  <c r="K9" i="2"/>
  <c r="K65" i="2" s="1"/>
  <c r="I9" i="2"/>
  <c r="I65" i="2" s="1"/>
  <c r="G9" i="2"/>
  <c r="G65" i="2" s="1"/>
  <c r="V17" i="2"/>
  <c r="V20" i="2"/>
  <c r="V21" i="2"/>
  <c r="BG21" i="2" s="1"/>
  <c r="V16" i="2"/>
  <c r="V12" i="2" s="1"/>
  <c r="V22" i="2"/>
  <c r="BG22" i="2" s="1"/>
  <c r="AW58" i="1"/>
  <c r="BG58" i="1" s="1"/>
  <c r="AW55" i="1"/>
  <c r="BG55" i="1" s="1"/>
  <c r="AW53" i="1"/>
  <c r="BG53" i="1" s="1"/>
  <c r="AA10" i="1"/>
  <c r="AA64" i="1" s="1"/>
  <c r="AW38" i="1"/>
  <c r="AW35" i="1"/>
  <c r="AA9" i="1"/>
  <c r="AA63" i="1" s="1"/>
  <c r="BG42" i="1"/>
  <c r="AW24" i="1"/>
  <c r="AW56" i="1" l="1"/>
  <c r="BG56" i="1" s="1"/>
  <c r="P66" i="2"/>
  <c r="AJ64" i="1"/>
  <c r="V30" i="2"/>
  <c r="Q66" i="2"/>
  <c r="AH64" i="1"/>
  <c r="AK64" i="1"/>
  <c r="AK65" i="1" s="1"/>
  <c r="N66" i="2"/>
  <c r="F66" i="2"/>
  <c r="V32" i="2"/>
  <c r="O66" i="2"/>
  <c r="O67" i="2" s="1"/>
  <c r="G66" i="2"/>
  <c r="AF64" i="1"/>
  <c r="AL64" i="1"/>
  <c r="AE64" i="1"/>
  <c r="AE65" i="1" s="1"/>
  <c r="AM64" i="1"/>
  <c r="AM65" i="1" s="1"/>
  <c r="BG29" i="2"/>
  <c r="Z54" i="1"/>
  <c r="Z64" i="1" s="1"/>
  <c r="Z65" i="1" s="1"/>
  <c r="AB64" i="1"/>
  <c r="AB65" i="1" s="1"/>
  <c r="T66" i="2"/>
  <c r="T67" i="2" s="1"/>
  <c r="L66" i="2"/>
  <c r="L67" i="2" s="1"/>
  <c r="M66" i="2"/>
  <c r="E66" i="2"/>
  <c r="AG64" i="1"/>
  <c r="AG65" i="1" s="1"/>
  <c r="AO64" i="1"/>
  <c r="AO65" i="1" s="1"/>
  <c r="BG20" i="2"/>
  <c r="BG44" i="2"/>
  <c r="I66" i="2"/>
  <c r="AN64" i="1"/>
  <c r="AN65" i="1" s="1"/>
  <c r="AC64" i="1"/>
  <c r="AC65" i="1" s="1"/>
  <c r="R66" i="2"/>
  <c r="J66" i="2"/>
  <c r="S66" i="2"/>
  <c r="S67" i="2" s="1"/>
  <c r="K66" i="2"/>
  <c r="AD64" i="1"/>
  <c r="AD65" i="1" s="1"/>
  <c r="Y64" i="1"/>
  <c r="Y65" i="1" s="1"/>
  <c r="AI64" i="1"/>
  <c r="AI65" i="1" s="1"/>
  <c r="Y10" i="2"/>
  <c r="Y65" i="2"/>
  <c r="BG16" i="2"/>
  <c r="BG12" i="2" s="1"/>
  <c r="J65" i="2"/>
  <c r="V65" i="2" s="1"/>
  <c r="BG43" i="2"/>
  <c r="AH65" i="1"/>
  <c r="AJ65" i="1"/>
  <c r="T65" i="1"/>
  <c r="V64" i="1"/>
  <c r="V63" i="1"/>
  <c r="AL65" i="1"/>
  <c r="AA65" i="1"/>
  <c r="AF65" i="1"/>
  <c r="Y30" i="2"/>
  <c r="AW30" i="2" s="1"/>
  <c r="AW32" i="2"/>
  <c r="BG43" i="1"/>
  <c r="AW36" i="1"/>
  <c r="BG44" i="1"/>
  <c r="V9" i="1"/>
  <c r="V10" i="1"/>
  <c r="R67" i="2"/>
  <c r="AK67" i="2"/>
  <c r="AG67" i="2"/>
  <c r="AC67" i="2"/>
  <c r="AJ67" i="2"/>
  <c r="G67" i="2"/>
  <c r="AB67" i="2"/>
  <c r="M67" i="2"/>
  <c r="P67" i="2"/>
  <c r="H67" i="2"/>
  <c r="AF67" i="2"/>
  <c r="AH67" i="2"/>
  <c r="K67" i="2"/>
  <c r="I67" i="2"/>
  <c r="F67" i="2"/>
  <c r="N67" i="2"/>
  <c r="AN67" i="2"/>
  <c r="AO67" i="2"/>
  <c r="Q67" i="2"/>
  <c r="AL67" i="2"/>
  <c r="AD67" i="2"/>
  <c r="AM67" i="2"/>
  <c r="AI67" i="2"/>
  <c r="AE67" i="2"/>
  <c r="AA67" i="2"/>
  <c r="V18" i="2"/>
  <c r="BG18" i="2" s="1"/>
  <c r="V9" i="2"/>
  <c r="BG9" i="2" s="1"/>
  <c r="BG30" i="2" l="1"/>
  <c r="AW54" i="1"/>
  <c r="BG54" i="1" s="1"/>
  <c r="Y66" i="2"/>
  <c r="AW10" i="2"/>
  <c r="BG32" i="2"/>
  <c r="J67" i="2"/>
  <c r="AW65" i="2"/>
  <c r="BG65" i="2" s="1"/>
  <c r="Z67" i="2"/>
  <c r="V10" i="2"/>
  <c r="BG10" i="2" l="1"/>
  <c r="Y67" i="2"/>
  <c r="AW67" i="2" s="1"/>
  <c r="AW66" i="2"/>
  <c r="V66" i="2"/>
  <c r="E67" i="2"/>
  <c r="V67" i="2" s="1"/>
  <c r="BG66" i="2" l="1"/>
  <c r="BG67" i="2"/>
  <c r="AW34" i="3"/>
  <c r="BG34" i="3" s="1"/>
  <c r="AW35" i="3"/>
  <c r="BG35" i="3" s="1"/>
  <c r="W36" i="3"/>
  <c r="X36" i="3"/>
  <c r="AX36" i="3"/>
  <c r="AY36" i="3"/>
  <c r="AZ36" i="3"/>
  <c r="BA36" i="3"/>
  <c r="BB36" i="3"/>
  <c r="BC36" i="3"/>
  <c r="BD36" i="3"/>
  <c r="BE36" i="3"/>
  <c r="BF36" i="3"/>
  <c r="W37" i="3"/>
  <c r="X37" i="3"/>
  <c r="AX37" i="3"/>
  <c r="AY37" i="3"/>
  <c r="AZ37" i="3"/>
  <c r="BA37" i="3"/>
  <c r="BB37" i="3"/>
  <c r="BC37" i="3"/>
  <c r="BD37" i="3"/>
  <c r="BE37" i="3"/>
  <c r="BF37" i="3"/>
  <c r="W18" i="3"/>
  <c r="X18" i="3"/>
  <c r="AX18" i="3"/>
  <c r="AY18" i="3"/>
  <c r="AZ18" i="3"/>
  <c r="BA18" i="3"/>
  <c r="BB18" i="3"/>
  <c r="BC18" i="3"/>
  <c r="BD18" i="3"/>
  <c r="BE18" i="3"/>
  <c r="BF18" i="3"/>
  <c r="W21" i="3"/>
  <c r="X21" i="3"/>
  <c r="AS21" i="3"/>
  <c r="AS17" i="3" s="1"/>
  <c r="AW17" i="3" s="1"/>
  <c r="BG17" i="3" s="1"/>
  <c r="AT21" i="3"/>
  <c r="AT17" i="3" s="1"/>
  <c r="AU21" i="3"/>
  <c r="AU17" i="3" s="1"/>
  <c r="AV21" i="3"/>
  <c r="AV17" i="3" s="1"/>
  <c r="AX21" i="3"/>
  <c r="AY21" i="3"/>
  <c r="AZ21" i="3"/>
  <c r="BA21" i="3"/>
  <c r="BB21" i="3"/>
  <c r="BC21" i="3"/>
  <c r="BD21" i="3"/>
  <c r="BE21" i="3"/>
  <c r="BF21" i="3"/>
  <c r="V31" i="3"/>
  <c r="BG31" i="3" s="1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S52" i="3" s="1"/>
  <c r="T52" i="3"/>
  <c r="U52" i="3"/>
  <c r="W8" i="3"/>
  <c r="X8" i="3"/>
  <c r="Z8" i="3"/>
  <c r="Z52" i="3" s="1"/>
  <c r="AA8" i="3"/>
  <c r="AA52" i="3" s="1"/>
  <c r="AB8" i="3"/>
  <c r="AB52" i="3" s="1"/>
  <c r="AC8" i="3"/>
  <c r="AC52" i="3" s="1"/>
  <c r="AD8" i="3"/>
  <c r="AD52" i="3" s="1"/>
  <c r="AE8" i="3"/>
  <c r="AE52" i="3" s="1"/>
  <c r="AF8" i="3"/>
  <c r="AF52" i="3" s="1"/>
  <c r="AG8" i="3"/>
  <c r="AG52" i="3" s="1"/>
  <c r="AH8" i="3"/>
  <c r="AH52" i="3" s="1"/>
  <c r="AI8" i="3"/>
  <c r="AI52" i="3" s="1"/>
  <c r="AJ8" i="3"/>
  <c r="AJ52" i="3" s="1"/>
  <c r="AK8" i="3"/>
  <c r="AK52" i="3" s="1"/>
  <c r="AL8" i="3"/>
  <c r="AL52" i="3" s="1"/>
  <c r="AM8" i="3"/>
  <c r="AN8" i="3"/>
  <c r="AN52" i="3" s="1"/>
  <c r="AO8" i="3"/>
  <c r="AO52" i="3" s="1"/>
  <c r="AP8" i="3"/>
  <c r="AP52" i="3" s="1"/>
  <c r="AQ8" i="3"/>
  <c r="AQ52" i="3" s="1"/>
  <c r="AR8" i="3"/>
  <c r="AR52" i="3" s="1"/>
  <c r="AS8" i="3"/>
  <c r="AS52" i="3" s="1"/>
  <c r="AT8" i="3"/>
  <c r="AT52" i="3" s="1"/>
  <c r="AU8" i="3"/>
  <c r="AU52" i="3" s="1"/>
  <c r="AV8" i="3"/>
  <c r="AV52" i="3" s="1"/>
  <c r="AX8" i="3"/>
  <c r="AY8" i="3"/>
  <c r="AZ8" i="3"/>
  <c r="BA8" i="3"/>
  <c r="BB8" i="3"/>
  <c r="BC8" i="3"/>
  <c r="BD8" i="3"/>
  <c r="BE8" i="3"/>
  <c r="BF8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S53" i="3" s="1"/>
  <c r="T53" i="3"/>
  <c r="U53" i="3"/>
  <c r="W9" i="3"/>
  <c r="X9" i="3"/>
  <c r="Z9" i="3"/>
  <c r="Z53" i="3" s="1"/>
  <c r="AA9" i="3"/>
  <c r="AA53" i="3" s="1"/>
  <c r="AB9" i="3"/>
  <c r="AB53" i="3" s="1"/>
  <c r="AC9" i="3"/>
  <c r="AC53" i="3" s="1"/>
  <c r="AD9" i="3"/>
  <c r="AD53" i="3" s="1"/>
  <c r="AE9" i="3"/>
  <c r="AE53" i="3" s="1"/>
  <c r="AF9" i="3"/>
  <c r="AF53" i="3" s="1"/>
  <c r="AG9" i="3"/>
  <c r="AG53" i="3" s="1"/>
  <c r="AH9" i="3"/>
  <c r="AH53" i="3" s="1"/>
  <c r="AI9" i="3"/>
  <c r="AI53" i="3" s="1"/>
  <c r="AJ9" i="3"/>
  <c r="AJ53" i="3" s="1"/>
  <c r="AK9" i="3"/>
  <c r="AK53" i="3" s="1"/>
  <c r="AL9" i="3"/>
  <c r="AL53" i="3" s="1"/>
  <c r="AM9" i="3"/>
  <c r="AM53" i="3" s="1"/>
  <c r="AN9" i="3"/>
  <c r="AN53" i="3" s="1"/>
  <c r="AO9" i="3"/>
  <c r="AO53" i="3" s="1"/>
  <c r="AP9" i="3"/>
  <c r="AP53" i="3" s="1"/>
  <c r="AQ9" i="3"/>
  <c r="AQ53" i="3" s="1"/>
  <c r="AR9" i="3"/>
  <c r="AR53" i="3" s="1"/>
  <c r="AS9" i="3"/>
  <c r="AT9" i="3"/>
  <c r="AT53" i="3" s="1"/>
  <c r="AU9" i="3"/>
  <c r="AU53" i="3" s="1"/>
  <c r="AV9" i="3"/>
  <c r="AV53" i="3" s="1"/>
  <c r="AX9" i="3"/>
  <c r="AY9" i="3"/>
  <c r="AZ9" i="3"/>
  <c r="BA9" i="3"/>
  <c r="BB9" i="3"/>
  <c r="BC9" i="3"/>
  <c r="BD9" i="3"/>
  <c r="BE9" i="3"/>
  <c r="BF9" i="3"/>
  <c r="E9" i="3"/>
  <c r="E8" i="3"/>
  <c r="E52" i="3" s="1"/>
  <c r="AW10" i="3"/>
  <c r="AW11" i="3"/>
  <c r="AW12" i="3"/>
  <c r="AW13" i="3"/>
  <c r="AW14" i="3"/>
  <c r="AW15" i="3"/>
  <c r="AW33" i="3"/>
  <c r="V10" i="3"/>
  <c r="V11" i="3"/>
  <c r="BG11" i="3" s="1"/>
  <c r="V12" i="3"/>
  <c r="V13" i="3"/>
  <c r="V14" i="3"/>
  <c r="V15" i="3"/>
  <c r="V24" i="3"/>
  <c r="BG24" i="3" s="1"/>
  <c r="V25" i="3"/>
  <c r="BG25" i="3" s="1"/>
  <c r="V26" i="3"/>
  <c r="BG26" i="3" s="1"/>
  <c r="V27" i="3"/>
  <c r="BG27" i="3" s="1"/>
  <c r="BG14" i="3" l="1"/>
  <c r="BG10" i="3"/>
  <c r="AS53" i="3"/>
  <c r="BG12" i="3"/>
  <c r="BG15" i="3"/>
  <c r="BG13" i="3"/>
  <c r="BG21" i="3"/>
  <c r="Q52" i="3"/>
  <c r="O52" i="3"/>
  <c r="M52" i="3"/>
  <c r="K52" i="3"/>
  <c r="I52" i="3"/>
  <c r="G52" i="3"/>
  <c r="Q53" i="3"/>
  <c r="O53" i="3"/>
  <c r="M53" i="3"/>
  <c r="K53" i="3"/>
  <c r="I53" i="3"/>
  <c r="G53" i="3"/>
  <c r="AW37" i="3"/>
  <c r="BG37" i="3" s="1"/>
  <c r="AW53" i="3"/>
  <c r="AV54" i="3"/>
  <c r="AU54" i="3"/>
  <c r="R53" i="3"/>
  <c r="P53" i="3"/>
  <c r="N53" i="3"/>
  <c r="L53" i="3"/>
  <c r="J53" i="3"/>
  <c r="H53" i="3"/>
  <c r="F53" i="3"/>
  <c r="R52" i="3"/>
  <c r="P52" i="3"/>
  <c r="N52" i="3"/>
  <c r="L52" i="3"/>
  <c r="J52" i="3"/>
  <c r="H52" i="3"/>
  <c r="F52" i="3"/>
  <c r="V33" i="3"/>
  <c r="BG33" i="3" s="1"/>
  <c r="E23" i="3"/>
  <c r="V23" i="3" s="1"/>
  <c r="BG23" i="3" s="1"/>
  <c r="V32" i="3"/>
  <c r="BG32" i="3" s="1"/>
  <c r="V22" i="3"/>
  <c r="BG22" i="3" s="1"/>
  <c r="AW36" i="3"/>
  <c r="BG36" i="3" s="1"/>
  <c r="AM54" i="3"/>
  <c r="AI54" i="3"/>
  <c r="AE54" i="3"/>
  <c r="AQ54" i="3"/>
  <c r="AS54" i="3"/>
  <c r="T54" i="3"/>
  <c r="U54" i="3"/>
  <c r="S54" i="3"/>
  <c r="BC16" i="3"/>
  <c r="BE16" i="3"/>
  <c r="AT54" i="3"/>
  <c r="AR54" i="3"/>
  <c r="AN54" i="3"/>
  <c r="AJ54" i="3"/>
  <c r="AF54" i="3"/>
  <c r="AY16" i="3"/>
  <c r="BF17" i="3"/>
  <c r="BB17" i="3"/>
  <c r="AX17" i="3"/>
  <c r="BD16" i="3"/>
  <c r="AZ16" i="3"/>
  <c r="BA16" i="3"/>
  <c r="AA54" i="3"/>
  <c r="AB54" i="3"/>
  <c r="Y54" i="3"/>
  <c r="AO54" i="3"/>
  <c r="AG54" i="3"/>
  <c r="AK54" i="3"/>
  <c r="AC54" i="3"/>
  <c r="AP54" i="3"/>
  <c r="AL54" i="3"/>
  <c r="AH54" i="3"/>
  <c r="AD54" i="3"/>
  <c r="Z54" i="3"/>
  <c r="AW9" i="3"/>
  <c r="V9" i="3"/>
  <c r="AW8" i="3"/>
  <c r="V8" i="3"/>
  <c r="BG8" i="3" s="1"/>
  <c r="BE17" i="3"/>
  <c r="BA17" i="3"/>
  <c r="BC17" i="3"/>
  <c r="AY17" i="3"/>
  <c r="BD17" i="3"/>
  <c r="AZ17" i="3"/>
  <c r="BF16" i="3"/>
  <c r="BB16" i="3"/>
  <c r="AX16" i="3"/>
  <c r="BG9" i="3" l="1"/>
  <c r="G54" i="3"/>
  <c r="K54" i="3"/>
  <c r="O54" i="3"/>
  <c r="I54" i="3"/>
  <c r="M54" i="3"/>
  <c r="Q54" i="3"/>
  <c r="F54" i="3"/>
  <c r="L54" i="3"/>
  <c r="N54" i="3"/>
  <c r="P54" i="3"/>
  <c r="AW54" i="3"/>
  <c r="H54" i="3"/>
  <c r="J54" i="3"/>
  <c r="R54" i="3"/>
  <c r="E53" i="3"/>
  <c r="V53" i="3" s="1"/>
  <c r="BG53" i="3" s="1"/>
  <c r="AX64" i="1"/>
  <c r="AY64" i="1"/>
  <c r="AZ64" i="1"/>
  <c r="BA64" i="1"/>
  <c r="BB64" i="1"/>
  <c r="BC64" i="1"/>
  <c r="BD64" i="1"/>
  <c r="BE64" i="1"/>
  <c r="BF64" i="1"/>
  <c r="AX65" i="1"/>
  <c r="AX63" i="1" s="1"/>
  <c r="AX37" i="1" s="1"/>
  <c r="AX35" i="1" s="1"/>
  <c r="AX11" i="1" s="1"/>
  <c r="AX9" i="1" s="1"/>
  <c r="AY65" i="1"/>
  <c r="AY63" i="1" s="1"/>
  <c r="AY35" i="1" s="1"/>
  <c r="AY11" i="1" s="1"/>
  <c r="AY9" i="1" s="1"/>
  <c r="AZ65" i="1"/>
  <c r="AZ63" i="1" s="1"/>
  <c r="AZ35" i="1" s="1"/>
  <c r="AZ11" i="1" s="1"/>
  <c r="AZ9" i="1" s="1"/>
  <c r="BA65" i="1"/>
  <c r="BA63" i="1" s="1"/>
  <c r="BA35" i="1" s="1"/>
  <c r="BA11" i="1" s="1"/>
  <c r="BA9" i="1" s="1"/>
  <c r="BB65" i="1"/>
  <c r="BB63" i="1" s="1"/>
  <c r="BB35" i="1" s="1"/>
  <c r="BB11" i="1" s="1"/>
  <c r="BB9" i="1" s="1"/>
  <c r="BC65" i="1"/>
  <c r="BC63" i="1" s="1"/>
  <c r="BC35" i="1" s="1"/>
  <c r="BC11" i="1" s="1"/>
  <c r="BC9" i="1" s="1"/>
  <c r="BD65" i="1"/>
  <c r="BD63" i="1" s="1"/>
  <c r="BD35" i="1" s="1"/>
  <c r="BD11" i="1" s="1"/>
  <c r="BD9" i="1" s="1"/>
  <c r="BE65" i="1"/>
  <c r="BE63" i="1" s="1"/>
  <c r="BE35" i="1" s="1"/>
  <c r="BE11" i="1" s="1"/>
  <c r="BE9" i="1" s="1"/>
  <c r="BF65" i="1"/>
  <c r="BF63" i="1" s="1"/>
  <c r="BF35" i="1" s="1"/>
  <c r="BF11" i="1" s="1"/>
  <c r="BF9" i="1" s="1"/>
  <c r="AW64" i="1"/>
  <c r="BG64" i="1" s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V35" i="1"/>
  <c r="V36" i="1"/>
  <c r="V37" i="1"/>
  <c r="V38" i="1"/>
  <c r="V39" i="1"/>
  <c r="V13" i="1"/>
  <c r="BG13" i="1" s="1"/>
  <c r="V14" i="1"/>
  <c r="BG17" i="1"/>
  <c r="V18" i="1"/>
  <c r="BG19" i="1"/>
  <c r="V20" i="1"/>
  <c r="V21" i="1"/>
  <c r="V22" i="1"/>
  <c r="V23" i="1"/>
  <c r="BG23" i="1" s="1"/>
  <c r="V24" i="1"/>
  <c r="V25" i="1"/>
  <c r="BG25" i="1" s="1"/>
  <c r="V26" i="1"/>
  <c r="BG27" i="1"/>
  <c r="BG29" i="1"/>
  <c r="V30" i="1"/>
  <c r="V31" i="1"/>
  <c r="BG31" i="1" s="1"/>
  <c r="V32" i="1"/>
  <c r="V52" i="3" l="1"/>
  <c r="BG52" i="3" s="1"/>
  <c r="E54" i="3"/>
  <c r="V54" i="3" s="1"/>
  <c r="BG54" i="3" s="1"/>
  <c r="AW63" i="1"/>
  <c r="BG63" i="1" s="1"/>
  <c r="AW11" i="1"/>
  <c r="BG11" i="1" s="1"/>
  <c r="AW10" i="1"/>
  <c r="AW12" i="1"/>
  <c r="E65" i="1"/>
  <c r="V65" i="1" s="1"/>
  <c r="BG32" i="1"/>
  <c r="BG30" i="1"/>
  <c r="BG28" i="1"/>
  <c r="BG26" i="1"/>
  <c r="BG24" i="1"/>
  <c r="BG20" i="1"/>
  <c r="BG18" i="1"/>
  <c r="BG14" i="1"/>
  <c r="BG38" i="1"/>
  <c r="BG39" i="1"/>
  <c r="BG37" i="1"/>
  <c r="BG35" i="1"/>
  <c r="BG36" i="1"/>
  <c r="BG21" i="1"/>
  <c r="BG22" i="1"/>
  <c r="AW65" i="1" l="1"/>
  <c r="BG65" i="1" s="1"/>
  <c r="AW9" i="1"/>
  <c r="BG10" i="1"/>
  <c r="BG12" i="1"/>
  <c r="BG9" i="1" l="1"/>
</calcChain>
</file>

<file path=xl/sharedStrings.xml><?xml version="1.0" encoding="utf-8"?>
<sst xmlns="http://schemas.openxmlformats.org/spreadsheetml/2006/main" count="1171" uniqueCount="249">
  <si>
    <t>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</si>
  <si>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</si>
  <si>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</si>
  <si>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</si>
  <si>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</si>
  <si>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</si>
  <si>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</si>
  <si>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27.10-2.11</t>
  </si>
  <si>
    <t>Ноябрь</t>
  </si>
  <si>
    <t>Декабрь</t>
  </si>
  <si>
    <t>29.12-4.01</t>
  </si>
  <si>
    <t>Январь</t>
  </si>
  <si>
    <t>26.01-1.02</t>
  </si>
  <si>
    <t>Февраль</t>
  </si>
  <si>
    <t>23.02-1.03</t>
  </si>
  <si>
    <t>Март</t>
  </si>
  <si>
    <t>30.03-5.04</t>
  </si>
  <si>
    <t>Апрель</t>
  </si>
  <si>
    <t>27.04-3.05</t>
  </si>
  <si>
    <t>Май</t>
  </si>
  <si>
    <t>Июнь</t>
  </si>
  <si>
    <t>29.06-5.07</t>
  </si>
  <si>
    <t>Июль</t>
  </si>
  <si>
    <t>27.07-2.08</t>
  </si>
  <si>
    <t>Август</t>
  </si>
  <si>
    <t>Всего часов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</si>
  <si>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</si>
  <si>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</si>
  <si>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</si>
  <si>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</si>
  <si>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</si>
  <si>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</si>
  <si>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</si>
  <si>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</si>
  <si>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</si>
  <si>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1-7</t>
  </si>
  <si>
    <t>8-14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</si>
  <si>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</si>
  <si>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</si>
  <si>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</si>
  <si>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</si>
  <si>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</si>
  <si>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</si>
  <si>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</si>
  <si>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</si>
  <si>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</si>
  <si>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</si>
  <si>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</si>
  <si>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Номер каледарных недель</t>
  </si>
  <si>
    <t>Номера календарных недель</t>
  </si>
  <si>
    <t>Порядковые номера недель учебного года</t>
  </si>
  <si>
    <t xml:space="preserve">I курс </t>
  </si>
  <si>
    <t>О.00</t>
  </si>
  <si>
    <t>обяз.уч.</t>
  </si>
  <si>
    <t>сам.р.с.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</si>
  <si>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</si>
  <si>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</si>
  <si>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</si>
  <si>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Иностранный язык</t>
  </si>
  <si>
    <t>Обществознание (включая экономику и право)</t>
  </si>
  <si>
    <t>География</t>
  </si>
  <si>
    <t xml:space="preserve">Физическая культура </t>
  </si>
  <si>
    <t>История</t>
  </si>
  <si>
    <t xml:space="preserve">II курс 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</si>
  <si>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</si>
  <si>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</si>
  <si>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</si>
  <si>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</si>
  <si>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ОГСЭ.03</t>
  </si>
  <si>
    <t>ОГСЭ.04</t>
  </si>
  <si>
    <t>Физическая культура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</si>
  <si>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</si>
  <si>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</si>
  <si>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</si>
  <si>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</si>
  <si>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</si>
  <si>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</si>
  <si>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</si>
  <si>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</si>
  <si>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</si>
  <si>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ОП.03</t>
  </si>
  <si>
    <t>ОП.04</t>
  </si>
  <si>
    <t>ОП.05</t>
  </si>
  <si>
    <t>ПМ.00</t>
  </si>
  <si>
    <t>Профессиональные модули</t>
  </si>
  <si>
    <t>ПМ.01</t>
  </si>
  <si>
    <t>ПМ.02</t>
  </si>
  <si>
    <t>МДК.02.01</t>
  </si>
  <si>
    <t>УП.02</t>
  </si>
  <si>
    <t>Учебная практика</t>
  </si>
  <si>
    <t>ПМ.03</t>
  </si>
  <si>
    <t>МДК.03.01</t>
  </si>
  <si>
    <t>ОП.02</t>
  </si>
  <si>
    <t>УП.01</t>
  </si>
  <si>
    <t xml:space="preserve">III курс </t>
  </si>
  <si>
    <t>Безопасность жизнедеятельности</t>
  </si>
  <si>
    <t>ПП.01</t>
  </si>
  <si>
    <t>Производственная практика</t>
  </si>
  <si>
    <t>ПП.03</t>
  </si>
  <si>
    <t>ПМ.04</t>
  </si>
  <si>
    <t>МДК.04.01</t>
  </si>
  <si>
    <t>Правовое обеспечение профессиональной деятельности</t>
  </si>
  <si>
    <t>ПДП.00</t>
  </si>
  <si>
    <t xml:space="preserve">1.2 Календарный график аттестаций </t>
  </si>
  <si>
    <t>Всего аттестаций</t>
  </si>
  <si>
    <t>Всего аттестаций в неделю</t>
  </si>
  <si>
    <t>ДЗ</t>
  </si>
  <si>
    <t>Э</t>
  </si>
  <si>
    <t>1ДЗ</t>
  </si>
  <si>
    <t>2Э</t>
  </si>
  <si>
    <t>1Э</t>
  </si>
  <si>
    <t xml:space="preserve">Всего аттестаций в неделю </t>
  </si>
  <si>
    <t>З</t>
  </si>
  <si>
    <t>1З/1ДЗ</t>
  </si>
  <si>
    <t>1З/3ДЗ</t>
  </si>
  <si>
    <t>2ДЗ</t>
  </si>
  <si>
    <t>1З</t>
  </si>
  <si>
    <t>3ДЗ</t>
  </si>
  <si>
    <t>ОП.08</t>
  </si>
  <si>
    <t>МДК.01.01</t>
  </si>
  <si>
    <t>Итого за 1 семестр</t>
  </si>
  <si>
    <t>Итого за 2 семестр</t>
  </si>
  <si>
    <t>ОП.07</t>
  </si>
  <si>
    <t>ОП.09</t>
  </si>
  <si>
    <t>ПП.04</t>
  </si>
  <si>
    <t xml:space="preserve">Производственная практика </t>
  </si>
  <si>
    <t>каникулы</t>
  </si>
  <si>
    <t xml:space="preserve">промежуточная аттестация </t>
  </si>
  <si>
    <t>З/ДЗ</t>
  </si>
  <si>
    <t xml:space="preserve">практика производственная </t>
  </si>
  <si>
    <t xml:space="preserve">практика учебная </t>
  </si>
  <si>
    <t>2З</t>
  </si>
  <si>
    <t>УП.03</t>
  </si>
  <si>
    <t>ГИА.00</t>
  </si>
  <si>
    <t>Государственная итоговая аттестация</t>
  </si>
  <si>
    <t>Общеобразовательный учебный цикл</t>
  </si>
  <si>
    <t>Базовые общеобразовательные учебные дисциплины</t>
  </si>
  <si>
    <t>О.Б.Ж</t>
  </si>
  <si>
    <t>Химия</t>
  </si>
  <si>
    <t>Биология</t>
  </si>
  <si>
    <t>Экология</t>
  </si>
  <si>
    <t>Профильные общеобразовательные учебные дисциплины</t>
  </si>
  <si>
    <t>Математика: алгебра и начала математического анализа; геометрия</t>
  </si>
  <si>
    <t>Информатика</t>
  </si>
  <si>
    <t>Физика</t>
  </si>
  <si>
    <t>Дополнительные учебные дисциплины</t>
  </si>
  <si>
    <t>ЕН.03</t>
  </si>
  <si>
    <t>ОП.06</t>
  </si>
  <si>
    <t>Производственная практика (преддипломная практика)</t>
  </si>
  <si>
    <t>ОУДб.00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</si>
  <si>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</si>
  <si>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</si>
  <si>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</si>
  <si>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</si>
  <si>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</si>
  <si>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</si>
  <si>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</si>
  <si>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</si>
  <si>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</si>
  <si>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</si>
  <si>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ОУДп.00</t>
  </si>
  <si>
    <t>ОУДп.12</t>
  </si>
  <si>
    <t>ОУДп.13</t>
  </si>
  <si>
    <t>УД.00</t>
  </si>
  <si>
    <t>ОГСЭ. 00</t>
  </si>
  <si>
    <t>ОП.10</t>
  </si>
  <si>
    <t>ОГСЭ. 02</t>
  </si>
  <si>
    <t>ОГСЭ. 03</t>
  </si>
  <si>
    <t>ОГСЭ. 04</t>
  </si>
  <si>
    <t>Биологиия</t>
  </si>
  <si>
    <t>1З/11ДЗ/3Э</t>
  </si>
  <si>
    <t>ОГСЭ.02</t>
  </si>
  <si>
    <t>1ДЗ/1Э</t>
  </si>
  <si>
    <t>ПП. 02</t>
  </si>
  <si>
    <t>1ДЗ/1З</t>
  </si>
  <si>
    <t>3ДЗ/1Э</t>
  </si>
  <si>
    <t>ЕН. 00</t>
  </si>
  <si>
    <t>ЕН. 03</t>
  </si>
  <si>
    <t>Экологические основы природопользования</t>
  </si>
  <si>
    <t>Основы экономической теории</t>
  </si>
  <si>
    <t>Экономика организации</t>
  </si>
  <si>
    <t>Статистика</t>
  </si>
  <si>
    <t>Документационное обеспечение управления</t>
  </si>
  <si>
    <t>Управление территориями и недвижимым имуществом</t>
  </si>
  <si>
    <t>Осуществление кадастровых отношений</t>
  </si>
  <si>
    <t>Кадастры и кадастровая оценка земель</t>
  </si>
  <si>
    <t>Картографо- геодезическое сопровождение земельно- имущественных отношений</t>
  </si>
  <si>
    <t>Геодезия с основами картографии и картографического черчения</t>
  </si>
  <si>
    <t>Математика</t>
  </si>
  <si>
    <t>Информационные технологии в профессиональной деятельности</t>
  </si>
  <si>
    <t>Финансы, денежное обращение и кредит</t>
  </si>
  <si>
    <t>Бухгалтерский учет и налогообложение</t>
  </si>
  <si>
    <t>Экономический анализ</t>
  </si>
  <si>
    <t>Определение стоимости недвижемого имущества</t>
  </si>
  <si>
    <t>Оценка недвижемого имущества</t>
  </si>
  <si>
    <t>УП.04</t>
  </si>
  <si>
    <t>Управление земельно- имущественным комплексом</t>
  </si>
  <si>
    <t>Э(к)</t>
  </si>
  <si>
    <t>3Э</t>
  </si>
  <si>
    <t>1ДЗ/2З</t>
  </si>
  <si>
    <t>ПП. 04</t>
  </si>
  <si>
    <t>6ДЗ/2Э</t>
  </si>
  <si>
    <t>2З/10ДЗ/5Э</t>
  </si>
  <si>
    <t>1З/11ДЗ/1Э</t>
  </si>
  <si>
    <t>1З/9ДЗ</t>
  </si>
  <si>
    <t>1З/11ДЗ/4Э</t>
  </si>
  <si>
    <t>7ДЗ/3Э</t>
  </si>
  <si>
    <t>ОУДб.11</t>
  </si>
  <si>
    <t>Литература</t>
  </si>
  <si>
    <t xml:space="preserve">Русский язык </t>
  </si>
  <si>
    <t>ОУДп.14</t>
  </si>
  <si>
    <t>Основы менеджмента и маркетинга</t>
  </si>
  <si>
    <t>УД.15</t>
  </si>
  <si>
    <t>Русский язык</t>
  </si>
  <si>
    <t>ПП.02</t>
  </si>
  <si>
    <t>практика преддипломная</t>
  </si>
  <si>
    <t>ГИА (подготовка ВКР)</t>
  </si>
  <si>
    <t>ГИА (защита ВКР)</t>
  </si>
  <si>
    <t>учебная практика</t>
  </si>
  <si>
    <t>производственная практика</t>
  </si>
  <si>
    <t>6ДЗ</t>
  </si>
  <si>
    <t>1ДЗ*</t>
  </si>
  <si>
    <t>1ДЗ/2Э</t>
  </si>
  <si>
    <t>2ДЗ/1Э</t>
  </si>
  <si>
    <t>5ДЗ/2Э</t>
  </si>
  <si>
    <t>История+Кубановедение 3ч</t>
  </si>
  <si>
    <t>Астрономия</t>
  </si>
  <si>
    <t>Основы менеджмента и маркетинга+ОБГ</t>
  </si>
  <si>
    <t>Основы безопасности жизнедеятельности</t>
  </si>
  <si>
    <t>1 ДЗ/1З</t>
  </si>
  <si>
    <t>6ДЗ/1З</t>
  </si>
  <si>
    <t>29.09-05.10</t>
  </si>
  <si>
    <t>26.01-01.02</t>
  </si>
  <si>
    <t>23.02.-01.03.</t>
  </si>
  <si>
    <t>УД.16</t>
  </si>
  <si>
    <t>Родная литератру (русская)</t>
  </si>
  <si>
    <t>Родная литература (русская)</t>
  </si>
  <si>
    <t>ДЗ**</t>
  </si>
  <si>
    <t>4ДЗ</t>
  </si>
  <si>
    <t>5 ДЗ</t>
  </si>
  <si>
    <t>2 ДЗ</t>
  </si>
  <si>
    <t>3 ДЗ</t>
  </si>
  <si>
    <t>3ДЗ/3Э</t>
  </si>
  <si>
    <t>Итого за 3 семестр</t>
  </si>
  <si>
    <t>Итого за 4 семестр</t>
  </si>
  <si>
    <t>Итого за 5 семестр</t>
  </si>
  <si>
    <t>Итого за 6 семестр</t>
  </si>
  <si>
    <t>Условные обозначения</t>
  </si>
  <si>
    <t>** дифференцтрованный зчет комплексный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</si>
</sst>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6" tint="0.39997558519241921"/>
      <name val="Calibri"/>
      <family val="2"/>
      <charset val="204"/>
      <scheme val="minor"/>
    </font>
    <font>
      <sz val="11"/>
      <color theme="6" tint="-0.24997711111789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1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textRotation="90"/>
    </xf>
    <xf numFmtId="0" fontId="5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9" fillId="0" borderId="0" xfId="0" applyFont="1"/>
    <xf numFmtId="0" fontId="5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0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0" borderId="0" xfId="0" applyFont="1" applyFill="1"/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0" fillId="0" borderId="0" xfId="0" applyFill="1"/>
    <xf numFmtId="0" fontId="6" fillId="5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0" fillId="6" borderId="1" xfId="0" applyFill="1" applyBorder="1"/>
    <xf numFmtId="0" fontId="6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0" fillId="0" borderId="0" xfId="0" applyFont="1" applyFill="1"/>
    <xf numFmtId="0" fontId="8" fillId="5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3" borderId="1" xfId="0" applyFill="1" applyBorder="1"/>
    <xf numFmtId="0" fontId="6" fillId="3" borderId="1" xfId="0" applyFont="1" applyFill="1" applyBorder="1" applyAlignment="1">
      <alignment horizontal="left" vertical="center"/>
    </xf>
    <xf numFmtId="0" fontId="0" fillId="3" borderId="0" xfId="0" applyFill="1"/>
    <xf numFmtId="0" fontId="5" fillId="4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3" fillId="0" borderId="0" xfId="0" applyFont="1"/>
    <xf numFmtId="0" fontId="12" fillId="11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0" xfId="0" applyFont="1" applyFill="1"/>
    <xf numFmtId="0" fontId="12" fillId="3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0" fillId="0" borderId="0" xfId="0" applyFont="1"/>
    <xf numFmtId="0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5" fillId="0" borderId="0" xfId="0" applyFont="1"/>
    <xf numFmtId="0" fontId="6" fillId="11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4" fillId="0" borderId="0" xfId="0" applyFont="1"/>
    <xf numFmtId="0" fontId="0" fillId="3" borderId="0" xfId="0" applyFont="1" applyFill="1"/>
    <xf numFmtId="0" fontId="14" fillId="3" borderId="0" xfId="0" applyFont="1" applyFill="1"/>
    <xf numFmtId="0" fontId="12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0" fillId="13" borderId="1" xfId="0" applyFill="1" applyBorder="1"/>
    <xf numFmtId="0" fontId="17" fillId="12" borderId="1" xfId="0" applyFont="1" applyFill="1" applyBorder="1"/>
    <xf numFmtId="0" fontId="16" fillId="6" borderId="1" xfId="0" applyFont="1" applyFill="1" applyBorder="1"/>
    <xf numFmtId="0" fontId="0" fillId="14" borderId="1" xfId="0" applyFill="1" applyBorder="1"/>
    <xf numFmtId="0" fontId="8" fillId="11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12" fillId="15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0" fillId="8" borderId="1" xfId="0" applyFill="1" applyBorder="1"/>
    <xf numFmtId="0" fontId="0" fillId="16" borderId="1" xfId="0" applyFill="1" applyBorder="1"/>
    <xf numFmtId="0" fontId="0" fillId="12" borderId="1" xfId="0" applyFill="1" applyBorder="1"/>
    <xf numFmtId="0" fontId="0" fillId="11" borderId="1" xfId="0" applyFill="1" applyBorder="1"/>
    <xf numFmtId="0" fontId="0" fillId="15" borderId="0" xfId="0" applyFont="1" applyFill="1"/>
    <xf numFmtId="0" fontId="0" fillId="15" borderId="1" xfId="0" applyFill="1" applyBorder="1"/>
    <xf numFmtId="0" fontId="10" fillId="11" borderId="1" xfId="0" applyFont="1" applyFill="1" applyBorder="1"/>
    <xf numFmtId="0" fontId="7" fillId="15" borderId="1" xfId="0" applyFont="1" applyFill="1" applyBorder="1" applyAlignment="1">
      <alignment horizontal="center" vertical="center"/>
    </xf>
    <xf numFmtId="0" fontId="10" fillId="15" borderId="1" xfId="0" applyFont="1" applyFill="1" applyBorder="1"/>
    <xf numFmtId="0" fontId="5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vertical="center"/>
    </xf>
    <xf numFmtId="0" fontId="14" fillId="5" borderId="1" xfId="0" applyFont="1" applyFill="1" applyBorder="1"/>
    <xf numFmtId="0" fontId="8" fillId="5" borderId="2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Fill="1"/>
    <xf numFmtId="0" fontId="1" fillId="0" borderId="0" xfId="0" applyFont="1"/>
    <xf numFmtId="0" fontId="7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8" fillId="0" borderId="0" xfId="0" applyFont="1"/>
    <xf numFmtId="0" fontId="7" fillId="7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5" fillId="5" borderId="1" xfId="0" applyFont="1" applyFill="1" applyBorder="1" applyAlignment="1">
      <alignment horizontal="left" vertical="top"/>
    </xf>
    <xf numFmtId="0" fontId="5" fillId="5" borderId="2" xfId="0" applyFont="1" applyFill="1" applyBorder="1" applyAlignment="1">
      <alignment horizontal="left" vertical="top"/>
    </xf>
    <xf numFmtId="0" fontId="5" fillId="5" borderId="1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center" textRotation="90"/>
    </xf>
    <xf numFmtId="0" fontId="12" fillId="17" borderId="1" xfId="0" applyFont="1" applyFill="1" applyBorder="1" applyAlignment="1">
      <alignment horizontal="center" vertical="center"/>
    </xf>
    <xf numFmtId="0" fontId="12" fillId="18" borderId="1" xfId="0" applyFont="1" applyFill="1" applyBorder="1" applyAlignment="1">
      <alignment horizontal="center" vertical="center"/>
    </xf>
    <xf numFmtId="0" fontId="6" fillId="18" borderId="1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horizontal="center" vertical="center"/>
    </xf>
    <xf numFmtId="0" fontId="0" fillId="0" borderId="1" xfId="0" applyBorder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left" vertical="top"/>
    </xf>
    <xf numFmtId="0" fontId="14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textRotation="90"/>
    </xf>
    <xf numFmtId="0" fontId="5" fillId="5" borderId="3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 textRotation="90"/>
    </xf>
    <xf numFmtId="0" fontId="6" fillId="0" borderId="0" xfId="0" applyFont="1" applyAlignment="1">
      <alignment horizontal="left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6" fillId="10" borderId="1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0" borderId="2" xfId="0" applyFont="1" applyFill="1" applyBorder="1" applyAlignment="1">
      <alignment horizontal="left" vertical="center" wrapText="1"/>
    </xf>
    <xf numFmtId="0" fontId="5" fillId="10" borderId="3" xfId="0" applyFont="1" applyFill="1" applyBorder="1" applyAlignment="1">
      <alignment horizontal="left" vertical="center" wrapText="1"/>
    </xf>
    <xf numFmtId="0" fontId="6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/>
    </xf>
    <xf numFmtId="0" fontId="5" fillId="7" borderId="3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8" xfId="0" applyFont="1" applyBorder="1" applyAlignment="1"/>
    <xf numFmtId="0" fontId="0" fillId="0" borderId="8" xfId="0" applyBorder="1" applyAlignment="1"/>
    <xf numFmtId="0" fontId="19" fillId="0" borderId="0" xfId="0" applyFont="1" applyAlignment="1"/>
    <xf numFmtId="0" fontId="0" fillId="0" borderId="0" xfId="0" applyAlignment="1"/>
    <xf numFmtId="0" fontId="5" fillId="4" borderId="1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" fontId="5" fillId="0" borderId="2" xfId="0" applyNumberFormat="1" applyFont="1" applyBorder="1" applyAlignment="1">
      <alignment horizontal="center" vertical="center" textRotation="90"/>
    </xf>
    <xf numFmtId="16" fontId="5" fillId="0" borderId="3" xfId="0" applyNumberFormat="1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99FF"/>
      <color rgb="FFCCFFFF"/>
      <color rgb="FF99CCFF"/>
      <color rgb="FFFFCCFF"/>
      <color rgb="FFFF99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8"/>
  <sheetViews>
    <sheetView zoomScale="90" zoomScaleNormal="90" zoomScaleSheetLayoutView="80" workbookViewId="0">
      <pane xSplit="3" ySplit="1" topLeftCell="M35" activePane="bottomRight" state="frozen"/>
      <selection pane="topRight" activeCell="D1" sqref="D1"/>
      <selection pane="bottomLeft" activeCell="A2" sqref="A2"/>
      <selection pane="bottomRight" activeCell="R5" sqref="R5:AR5"/>
    </sheetView>
  </sheetViews>
  <sheetFormatPr defaultRowHeight="15" x14ac:dyDescent="0.25"/>
  <cols>
    <col min="1" max="1" width="3.7109375" customWidth="1"/>
    <col min="3" max="3" width="38.28515625" customWidth="1"/>
    <col min="5" max="5" width="4.42578125" customWidth="1"/>
    <col min="6" max="6" width="4.7109375" customWidth="1"/>
    <col min="7" max="8" width="4.5703125" customWidth="1"/>
    <col min="9" max="11" width="4.85546875" customWidth="1"/>
    <col min="12" max="12" width="4.5703125" customWidth="1"/>
    <col min="13" max="13" width="5" customWidth="1"/>
    <col min="14" max="16" width="4.85546875" customWidth="1"/>
    <col min="17" max="17" width="4.7109375" customWidth="1"/>
    <col min="18" max="18" width="4.85546875" customWidth="1"/>
    <col min="19" max="19" width="4.7109375" customWidth="1"/>
    <col min="20" max="20" width="4.5703125" customWidth="1"/>
    <col min="21" max="21" width="4.85546875" style="45" customWidth="1"/>
    <col min="22" max="22" width="5.7109375" style="1" customWidth="1"/>
    <col min="23" max="26" width="5.140625" customWidth="1"/>
    <col min="27" max="27" width="4.7109375" customWidth="1"/>
    <col min="28" max="28" width="5" customWidth="1"/>
    <col min="29" max="29" width="4.5703125" customWidth="1"/>
    <col min="30" max="30" width="4.7109375" customWidth="1"/>
    <col min="31" max="31" width="4.85546875" customWidth="1"/>
    <col min="32" max="32" width="4.7109375" customWidth="1"/>
    <col min="33" max="33" width="4.5703125" customWidth="1"/>
    <col min="34" max="34" width="4.7109375" customWidth="1"/>
    <col min="35" max="37" width="5" customWidth="1"/>
    <col min="38" max="38" width="5" style="45" customWidth="1"/>
    <col min="39" max="39" width="4.7109375" style="45" customWidth="1"/>
    <col min="40" max="40" width="4.5703125" style="45" customWidth="1"/>
    <col min="41" max="43" width="4.7109375" style="45" customWidth="1"/>
    <col min="44" max="45" width="5" style="45" customWidth="1"/>
    <col min="46" max="46" width="5.140625" style="45" customWidth="1"/>
    <col min="47" max="48" width="4.85546875" customWidth="1"/>
    <col min="49" max="49" width="5.7109375" style="1" customWidth="1"/>
    <col min="50" max="50" width="5" customWidth="1"/>
    <col min="51" max="51" width="4.7109375" customWidth="1"/>
    <col min="52" max="54" width="4.5703125" customWidth="1"/>
    <col min="55" max="55" width="4.85546875" customWidth="1"/>
    <col min="56" max="57" width="5.140625" customWidth="1"/>
    <col min="58" max="58" width="5.28515625" customWidth="1"/>
  </cols>
  <sheetData>
    <row r="1" spans="1:59" x14ac:dyDescent="0.25">
      <c r="A1" s="267" t="s">
        <v>0</v>
      </c>
      <c r="B1" s="267"/>
      <c r="C1" s="267"/>
      <c r="D1" s="267"/>
      <c r="E1" s="267"/>
      <c r="F1" s="267"/>
      <c r="G1" s="26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98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198"/>
      <c r="AM1" s="198"/>
      <c r="AN1" s="198"/>
      <c r="AO1" s="198"/>
      <c r="AP1" s="198"/>
      <c r="AQ1" s="198"/>
      <c r="AR1" s="198"/>
      <c r="AS1" s="198"/>
      <c r="AT1" s="198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98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198"/>
      <c r="AM2" s="198"/>
      <c r="AN2" s="198"/>
      <c r="AO2" s="198"/>
      <c r="AP2" s="198"/>
      <c r="AQ2" s="198"/>
      <c r="AR2" s="198"/>
      <c r="AS2" s="198"/>
      <c r="AT2" s="198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4" customFormat="1" ht="15" customHeight="1" x14ac:dyDescent="0.25">
      <c r="A3" s="256" t="s">
        <v>1</v>
      </c>
      <c r="B3" s="256" t="s">
        <v>2</v>
      </c>
      <c r="C3" s="257" t="s">
        <v>3</v>
      </c>
      <c r="D3" s="258" t="s">
        <v>4</v>
      </c>
      <c r="E3" s="259" t="s">
        <v>5</v>
      </c>
      <c r="F3" s="259"/>
      <c r="G3" s="259"/>
      <c r="H3" s="259"/>
      <c r="I3" s="256" t="s">
        <v>231</v>
      </c>
      <c r="J3" s="259" t="s">
        <v>6</v>
      </c>
      <c r="K3" s="259"/>
      <c r="L3" s="259"/>
      <c r="M3" s="256" t="s">
        <v>7</v>
      </c>
      <c r="N3" s="259" t="s">
        <v>8</v>
      </c>
      <c r="O3" s="259"/>
      <c r="P3" s="259"/>
      <c r="Q3" s="259"/>
      <c r="R3" s="259" t="s">
        <v>9</v>
      </c>
      <c r="S3" s="259"/>
      <c r="T3" s="259"/>
      <c r="U3" s="259"/>
      <c r="V3" s="252" t="s">
        <v>120</v>
      </c>
      <c r="W3" s="256" t="s">
        <v>10</v>
      </c>
      <c r="X3" s="259" t="s">
        <v>11</v>
      </c>
      <c r="Y3" s="259"/>
      <c r="Z3" s="259"/>
      <c r="AA3" s="256" t="s">
        <v>232</v>
      </c>
      <c r="AB3" s="259" t="s">
        <v>13</v>
      </c>
      <c r="AC3" s="259"/>
      <c r="AD3" s="259"/>
      <c r="AE3" s="256" t="s">
        <v>233</v>
      </c>
      <c r="AF3" s="259" t="s">
        <v>15</v>
      </c>
      <c r="AG3" s="259"/>
      <c r="AH3" s="259"/>
      <c r="AI3" s="259"/>
      <c r="AJ3" s="261" t="s">
        <v>16</v>
      </c>
      <c r="AK3" s="262" t="s">
        <v>17</v>
      </c>
      <c r="AL3" s="262"/>
      <c r="AM3" s="262"/>
      <c r="AN3" s="261" t="s">
        <v>18</v>
      </c>
      <c r="AO3" s="263" t="s">
        <v>19</v>
      </c>
      <c r="AP3" s="264"/>
      <c r="AQ3" s="264"/>
      <c r="AR3" s="265"/>
      <c r="AS3" s="263" t="s">
        <v>20</v>
      </c>
      <c r="AT3" s="264"/>
      <c r="AU3" s="264"/>
      <c r="AV3" s="265"/>
      <c r="AW3" s="252" t="s">
        <v>121</v>
      </c>
      <c r="AX3" s="256" t="s">
        <v>21</v>
      </c>
      <c r="AY3" s="259" t="s">
        <v>22</v>
      </c>
      <c r="AZ3" s="259"/>
      <c r="BA3" s="259"/>
      <c r="BB3" s="266" t="s">
        <v>23</v>
      </c>
      <c r="BC3" s="259" t="s">
        <v>24</v>
      </c>
      <c r="BD3" s="259"/>
      <c r="BE3" s="259"/>
      <c r="BF3" s="259"/>
      <c r="BG3" s="260" t="s">
        <v>25</v>
      </c>
    </row>
    <row r="4" spans="1:59" s="4" customFormat="1" ht="66.75" customHeight="1" x14ac:dyDescent="0.25">
      <c r="A4" s="256"/>
      <c r="B4" s="256"/>
      <c r="C4" s="257"/>
      <c r="D4" s="258"/>
      <c r="E4" s="5" t="s">
        <v>35</v>
      </c>
      <c r="F4" s="5" t="s">
        <v>36</v>
      </c>
      <c r="G4" s="5" t="s">
        <v>26</v>
      </c>
      <c r="H4" s="5" t="s">
        <v>27</v>
      </c>
      <c r="I4" s="256"/>
      <c r="J4" s="5" t="s">
        <v>28</v>
      </c>
      <c r="K4" s="5" t="s">
        <v>29</v>
      </c>
      <c r="L4" s="5" t="s">
        <v>30</v>
      </c>
      <c r="M4" s="256"/>
      <c r="N4" s="5" t="s">
        <v>31</v>
      </c>
      <c r="O4" s="5" t="s">
        <v>32</v>
      </c>
      <c r="P4" s="5" t="s">
        <v>33</v>
      </c>
      <c r="Q4" s="5" t="s">
        <v>34</v>
      </c>
      <c r="R4" s="5" t="s">
        <v>35</v>
      </c>
      <c r="S4" s="5" t="s">
        <v>36</v>
      </c>
      <c r="T4" s="5" t="s">
        <v>26</v>
      </c>
      <c r="U4" s="5" t="s">
        <v>27</v>
      </c>
      <c r="V4" s="253"/>
      <c r="W4" s="256"/>
      <c r="X4" s="5" t="s">
        <v>37</v>
      </c>
      <c r="Y4" s="5" t="s">
        <v>38</v>
      </c>
      <c r="Z4" s="5" t="s">
        <v>39</v>
      </c>
      <c r="AA4" s="256"/>
      <c r="AB4" s="5" t="s">
        <v>40</v>
      </c>
      <c r="AC4" s="5" t="s">
        <v>41</v>
      </c>
      <c r="AD4" s="5" t="s">
        <v>42</v>
      </c>
      <c r="AE4" s="256"/>
      <c r="AF4" s="5" t="s">
        <v>40</v>
      </c>
      <c r="AG4" s="5" t="s">
        <v>41</v>
      </c>
      <c r="AH4" s="5" t="s">
        <v>42</v>
      </c>
      <c r="AI4" s="224" t="s">
        <v>43</v>
      </c>
      <c r="AJ4" s="261"/>
      <c r="AK4" s="224" t="s">
        <v>28</v>
      </c>
      <c r="AL4" s="224" t="s">
        <v>29</v>
      </c>
      <c r="AM4" s="224" t="s">
        <v>30</v>
      </c>
      <c r="AN4" s="261"/>
      <c r="AO4" s="224" t="s">
        <v>44</v>
      </c>
      <c r="AP4" s="224" t="s">
        <v>45</v>
      </c>
      <c r="AQ4" s="224" t="s">
        <v>46</v>
      </c>
      <c r="AR4" s="5" t="s">
        <v>47</v>
      </c>
      <c r="AS4" s="5" t="s">
        <v>35</v>
      </c>
      <c r="AT4" s="224" t="s">
        <v>36</v>
      </c>
      <c r="AU4" s="5" t="s">
        <v>26</v>
      </c>
      <c r="AV4" s="5" t="s">
        <v>27</v>
      </c>
      <c r="AW4" s="253"/>
      <c r="AX4" s="256"/>
      <c r="AY4" s="5" t="s">
        <v>28</v>
      </c>
      <c r="AZ4" s="5" t="s">
        <v>29</v>
      </c>
      <c r="BA4" s="5" t="s">
        <v>30</v>
      </c>
      <c r="BB4" s="256"/>
      <c r="BC4" s="5" t="s">
        <v>31</v>
      </c>
      <c r="BD4" s="5" t="s">
        <v>32</v>
      </c>
      <c r="BE4" s="5" t="s">
        <v>33</v>
      </c>
      <c r="BF4" s="5" t="s">
        <v>34</v>
      </c>
      <c r="BG4" s="260"/>
    </row>
    <row r="5" spans="1:59" s="4" customFormat="1" x14ac:dyDescent="0.25">
      <c r="A5" s="256"/>
      <c r="B5" s="256"/>
      <c r="C5" s="257"/>
      <c r="D5" s="258"/>
      <c r="E5" s="259" t="s">
        <v>48</v>
      </c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 t="s">
        <v>49</v>
      </c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 t="s">
        <v>49</v>
      </c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60"/>
    </row>
    <row r="6" spans="1:59" s="4" customFormat="1" x14ac:dyDescent="0.25">
      <c r="A6" s="256"/>
      <c r="B6" s="256"/>
      <c r="C6" s="257"/>
      <c r="D6" s="258"/>
      <c r="E6" s="13">
        <v>35</v>
      </c>
      <c r="F6" s="13">
        <v>36</v>
      </c>
      <c r="G6" s="13">
        <v>37</v>
      </c>
      <c r="H6" s="13">
        <v>38</v>
      </c>
      <c r="I6" s="13">
        <v>39</v>
      </c>
      <c r="J6" s="13">
        <v>40</v>
      </c>
      <c r="K6" s="13">
        <v>41</v>
      </c>
      <c r="L6" s="13">
        <v>42</v>
      </c>
      <c r="M6" s="13">
        <v>43</v>
      </c>
      <c r="N6" s="13">
        <v>44</v>
      </c>
      <c r="O6" s="13">
        <v>45</v>
      </c>
      <c r="P6" s="13">
        <v>46</v>
      </c>
      <c r="Q6" s="13">
        <v>47</v>
      </c>
      <c r="R6" s="13">
        <v>48</v>
      </c>
      <c r="S6" s="13">
        <v>49</v>
      </c>
      <c r="T6" s="13">
        <v>50</v>
      </c>
      <c r="U6" s="30">
        <v>51</v>
      </c>
      <c r="V6" s="6"/>
      <c r="W6" s="13">
        <v>52</v>
      </c>
      <c r="X6" s="13">
        <v>1</v>
      </c>
      <c r="Y6" s="13">
        <v>2</v>
      </c>
      <c r="Z6" s="13">
        <v>3</v>
      </c>
      <c r="AA6" s="13">
        <v>4</v>
      </c>
      <c r="AB6" s="13">
        <v>5</v>
      </c>
      <c r="AC6" s="13">
        <v>6</v>
      </c>
      <c r="AD6" s="13">
        <v>7</v>
      </c>
      <c r="AE6" s="13">
        <v>8</v>
      </c>
      <c r="AF6" s="13">
        <v>9</v>
      </c>
      <c r="AG6" s="13">
        <v>10</v>
      </c>
      <c r="AH6" s="13">
        <v>11</v>
      </c>
      <c r="AI6" s="13">
        <v>12</v>
      </c>
      <c r="AJ6" s="13">
        <v>13</v>
      </c>
      <c r="AK6" s="13">
        <v>14</v>
      </c>
      <c r="AL6" s="30">
        <v>15</v>
      </c>
      <c r="AM6" s="30">
        <v>16</v>
      </c>
      <c r="AN6" s="30">
        <v>17</v>
      </c>
      <c r="AO6" s="30">
        <v>18</v>
      </c>
      <c r="AP6" s="30">
        <v>19</v>
      </c>
      <c r="AQ6" s="30">
        <v>20</v>
      </c>
      <c r="AR6" s="30">
        <v>21</v>
      </c>
      <c r="AS6" s="30">
        <v>22</v>
      </c>
      <c r="AT6" s="30">
        <v>23</v>
      </c>
      <c r="AU6" s="13">
        <v>24</v>
      </c>
      <c r="AV6" s="13">
        <v>25</v>
      </c>
      <c r="AW6" s="6"/>
      <c r="AX6" s="13">
        <v>26</v>
      </c>
      <c r="AY6" s="13">
        <v>27</v>
      </c>
      <c r="AZ6" s="13">
        <v>28</v>
      </c>
      <c r="BA6" s="13">
        <v>29</v>
      </c>
      <c r="BB6" s="13">
        <v>30</v>
      </c>
      <c r="BC6" s="13">
        <v>31</v>
      </c>
      <c r="BD6" s="13">
        <v>32</v>
      </c>
      <c r="BE6" s="13">
        <v>33</v>
      </c>
      <c r="BF6" s="13">
        <v>34</v>
      </c>
      <c r="BG6" s="260"/>
    </row>
    <row r="7" spans="1:59" s="4" customFormat="1" x14ac:dyDescent="0.25">
      <c r="A7" s="256"/>
      <c r="B7" s="256"/>
      <c r="C7" s="257"/>
      <c r="D7" s="258"/>
      <c r="E7" s="259" t="s">
        <v>50</v>
      </c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1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 t="s">
        <v>50</v>
      </c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5"/>
      <c r="BG7" s="260"/>
    </row>
    <row r="8" spans="1:59" s="4" customFormat="1" x14ac:dyDescent="0.25">
      <c r="A8" s="256"/>
      <c r="B8" s="256"/>
      <c r="C8" s="257"/>
      <c r="D8" s="258"/>
      <c r="E8" s="13">
        <v>1</v>
      </c>
      <c r="F8" s="13">
        <v>2</v>
      </c>
      <c r="G8" s="13">
        <v>3</v>
      </c>
      <c r="H8" s="13">
        <v>4</v>
      </c>
      <c r="I8" s="13">
        <v>5</v>
      </c>
      <c r="J8" s="13">
        <v>6</v>
      </c>
      <c r="K8" s="13">
        <v>7</v>
      </c>
      <c r="L8" s="13">
        <v>8</v>
      </c>
      <c r="M8" s="13">
        <v>9</v>
      </c>
      <c r="N8" s="13">
        <v>10</v>
      </c>
      <c r="O8" s="13">
        <v>11</v>
      </c>
      <c r="P8" s="13">
        <v>12</v>
      </c>
      <c r="Q8" s="13">
        <v>13</v>
      </c>
      <c r="R8" s="13">
        <v>14</v>
      </c>
      <c r="S8" s="13">
        <v>15</v>
      </c>
      <c r="T8" s="13">
        <v>16</v>
      </c>
      <c r="U8" s="30">
        <v>17</v>
      </c>
      <c r="V8" s="6"/>
      <c r="W8" s="13">
        <v>18</v>
      </c>
      <c r="X8" s="13">
        <v>19</v>
      </c>
      <c r="Y8" s="13">
        <v>20</v>
      </c>
      <c r="Z8" s="13">
        <v>21</v>
      </c>
      <c r="AA8" s="13">
        <v>22</v>
      </c>
      <c r="AB8" s="13">
        <v>23</v>
      </c>
      <c r="AC8" s="13">
        <v>24</v>
      </c>
      <c r="AD8" s="13">
        <v>25</v>
      </c>
      <c r="AE8" s="13">
        <v>26</v>
      </c>
      <c r="AF8" s="13">
        <v>27</v>
      </c>
      <c r="AG8" s="13">
        <v>28</v>
      </c>
      <c r="AH8" s="13">
        <v>29</v>
      </c>
      <c r="AI8" s="13">
        <v>30</v>
      </c>
      <c r="AJ8" s="13">
        <v>31</v>
      </c>
      <c r="AK8" s="13">
        <v>32</v>
      </c>
      <c r="AL8" s="30">
        <v>33</v>
      </c>
      <c r="AM8" s="30">
        <v>34</v>
      </c>
      <c r="AN8" s="30">
        <v>35</v>
      </c>
      <c r="AO8" s="30">
        <v>36</v>
      </c>
      <c r="AP8" s="30">
        <v>37</v>
      </c>
      <c r="AQ8" s="30">
        <v>38</v>
      </c>
      <c r="AR8" s="30">
        <v>39</v>
      </c>
      <c r="AS8" s="30">
        <v>40</v>
      </c>
      <c r="AT8" s="30">
        <v>41</v>
      </c>
      <c r="AU8" s="13">
        <v>42</v>
      </c>
      <c r="AV8" s="13">
        <v>43</v>
      </c>
      <c r="AW8" s="6"/>
      <c r="AX8" s="13">
        <v>44</v>
      </c>
      <c r="AY8" s="13">
        <v>45</v>
      </c>
      <c r="AZ8" s="13">
        <v>46</v>
      </c>
      <c r="BA8" s="13">
        <v>47</v>
      </c>
      <c r="BB8" s="13">
        <v>48</v>
      </c>
      <c r="BC8" s="13">
        <v>49</v>
      </c>
      <c r="BD8" s="13">
        <v>50</v>
      </c>
      <c r="BE8" s="13">
        <v>51</v>
      </c>
      <c r="BF8" s="13">
        <v>52</v>
      </c>
      <c r="BG8" s="260"/>
    </row>
    <row r="9" spans="1:59" x14ac:dyDescent="0.25">
      <c r="A9" s="256" t="s">
        <v>51</v>
      </c>
      <c r="B9" s="271" t="s">
        <v>52</v>
      </c>
      <c r="C9" s="272" t="s">
        <v>135</v>
      </c>
      <c r="D9" s="99" t="s">
        <v>53</v>
      </c>
      <c r="E9" s="100">
        <f>E11+E35+E43</f>
        <v>36</v>
      </c>
      <c r="F9" s="100">
        <f t="shared" ref="F9:U9" si="0">F11+F35+F43</f>
        <v>36</v>
      </c>
      <c r="G9" s="100">
        <f t="shared" si="0"/>
        <v>36</v>
      </c>
      <c r="H9" s="100">
        <f t="shared" si="0"/>
        <v>36</v>
      </c>
      <c r="I9" s="100">
        <f t="shared" si="0"/>
        <v>36</v>
      </c>
      <c r="J9" s="100">
        <f t="shared" si="0"/>
        <v>36</v>
      </c>
      <c r="K9" s="100">
        <f t="shared" si="0"/>
        <v>36</v>
      </c>
      <c r="L9" s="100">
        <f t="shared" si="0"/>
        <v>36</v>
      </c>
      <c r="M9" s="100">
        <f t="shared" si="0"/>
        <v>36</v>
      </c>
      <c r="N9" s="100">
        <f t="shared" si="0"/>
        <v>36</v>
      </c>
      <c r="O9" s="100">
        <f t="shared" si="0"/>
        <v>36</v>
      </c>
      <c r="P9" s="100">
        <f t="shared" si="0"/>
        <v>36</v>
      </c>
      <c r="Q9" s="100">
        <f t="shared" si="0"/>
        <v>36</v>
      </c>
      <c r="R9" s="100">
        <f t="shared" si="0"/>
        <v>36</v>
      </c>
      <c r="S9" s="100">
        <f t="shared" si="0"/>
        <v>36</v>
      </c>
      <c r="T9" s="100">
        <f t="shared" si="0"/>
        <v>36</v>
      </c>
      <c r="U9" s="195">
        <f t="shared" si="0"/>
        <v>36</v>
      </c>
      <c r="V9" s="100">
        <f>SUM(E9:U9)</f>
        <v>612</v>
      </c>
      <c r="W9" s="99">
        <v>0</v>
      </c>
      <c r="X9" s="99">
        <v>0</v>
      </c>
      <c r="Y9" s="100">
        <f>Y11+Y35+Y43</f>
        <v>25</v>
      </c>
      <c r="Z9" s="100">
        <f t="shared" ref="Z9:AO9" si="1">Z11+Z35+Z43</f>
        <v>25</v>
      </c>
      <c r="AA9" s="100">
        <f t="shared" si="1"/>
        <v>25</v>
      </c>
      <c r="AB9" s="100">
        <f t="shared" si="1"/>
        <v>25</v>
      </c>
      <c r="AC9" s="100">
        <f t="shared" si="1"/>
        <v>25</v>
      </c>
      <c r="AD9" s="100">
        <f t="shared" si="1"/>
        <v>25</v>
      </c>
      <c r="AE9" s="100">
        <f t="shared" si="1"/>
        <v>25</v>
      </c>
      <c r="AF9" s="100">
        <f t="shared" si="1"/>
        <v>25</v>
      </c>
      <c r="AG9" s="100">
        <f t="shared" si="1"/>
        <v>25</v>
      </c>
      <c r="AH9" s="100">
        <f t="shared" si="1"/>
        <v>25</v>
      </c>
      <c r="AI9" s="100">
        <f t="shared" si="1"/>
        <v>25</v>
      </c>
      <c r="AJ9" s="100">
        <f t="shared" si="1"/>
        <v>25</v>
      </c>
      <c r="AK9" s="100">
        <f t="shared" si="1"/>
        <v>25</v>
      </c>
      <c r="AL9" s="195">
        <f t="shared" si="1"/>
        <v>25</v>
      </c>
      <c r="AM9" s="195">
        <f t="shared" si="1"/>
        <v>25</v>
      </c>
      <c r="AN9" s="195">
        <f t="shared" si="1"/>
        <v>25</v>
      </c>
      <c r="AO9" s="195">
        <f t="shared" si="1"/>
        <v>25</v>
      </c>
      <c r="AP9" s="209">
        <f t="shared" ref="AP9:AU9" si="2">AP11+AP35+AP43</f>
        <v>25</v>
      </c>
      <c r="AQ9" s="209">
        <f t="shared" si="2"/>
        <v>27</v>
      </c>
      <c r="AR9" s="209">
        <f t="shared" si="2"/>
        <v>27</v>
      </c>
      <c r="AS9" s="209">
        <f t="shared" si="2"/>
        <v>27</v>
      </c>
      <c r="AT9" s="209">
        <f t="shared" si="2"/>
        <v>27</v>
      </c>
      <c r="AU9" s="209">
        <f t="shared" si="2"/>
        <v>0</v>
      </c>
      <c r="AV9" s="99">
        <v>0</v>
      </c>
      <c r="AW9" s="100">
        <f t="shared" ref="AW9:AW12" si="3">SUM(Y9:AV9)</f>
        <v>558</v>
      </c>
      <c r="AX9" s="99">
        <f t="shared" ref="AX9:BF9" si="4">AX11+AX33</f>
        <v>0</v>
      </c>
      <c r="AY9" s="99">
        <f t="shared" si="4"/>
        <v>0</v>
      </c>
      <c r="AZ9" s="99">
        <f t="shared" si="4"/>
        <v>0</v>
      </c>
      <c r="BA9" s="99">
        <f t="shared" si="4"/>
        <v>0</v>
      </c>
      <c r="BB9" s="99">
        <f t="shared" si="4"/>
        <v>0</v>
      </c>
      <c r="BC9" s="99">
        <f t="shared" si="4"/>
        <v>0</v>
      </c>
      <c r="BD9" s="99">
        <f t="shared" si="4"/>
        <v>0</v>
      </c>
      <c r="BE9" s="99">
        <f t="shared" si="4"/>
        <v>0</v>
      </c>
      <c r="BF9" s="99">
        <f t="shared" si="4"/>
        <v>0</v>
      </c>
      <c r="BG9" s="100">
        <f>V9+AW9</f>
        <v>1170</v>
      </c>
    </row>
    <row r="10" spans="1:59" x14ac:dyDescent="0.25">
      <c r="A10" s="256"/>
      <c r="B10" s="271"/>
      <c r="C10" s="272"/>
      <c r="D10" s="99" t="s">
        <v>54</v>
      </c>
      <c r="E10" s="100">
        <f>E12+E36+E44</f>
        <v>18</v>
      </c>
      <c r="F10" s="100">
        <f t="shared" ref="F10:U10" si="5">F12+F36+F44</f>
        <v>18</v>
      </c>
      <c r="G10" s="100">
        <f t="shared" si="5"/>
        <v>18</v>
      </c>
      <c r="H10" s="100">
        <f t="shared" si="5"/>
        <v>18</v>
      </c>
      <c r="I10" s="100">
        <f t="shared" si="5"/>
        <v>18</v>
      </c>
      <c r="J10" s="100">
        <f t="shared" si="5"/>
        <v>18</v>
      </c>
      <c r="K10" s="100">
        <f t="shared" si="5"/>
        <v>18</v>
      </c>
      <c r="L10" s="100">
        <f t="shared" si="5"/>
        <v>18</v>
      </c>
      <c r="M10" s="100">
        <f t="shared" si="5"/>
        <v>18</v>
      </c>
      <c r="N10" s="100">
        <f t="shared" si="5"/>
        <v>18</v>
      </c>
      <c r="O10" s="100">
        <f t="shared" si="5"/>
        <v>18</v>
      </c>
      <c r="P10" s="100">
        <f t="shared" si="5"/>
        <v>18</v>
      </c>
      <c r="Q10" s="100">
        <f t="shared" si="5"/>
        <v>18</v>
      </c>
      <c r="R10" s="100">
        <f t="shared" si="5"/>
        <v>18</v>
      </c>
      <c r="S10" s="100">
        <f t="shared" si="5"/>
        <v>18</v>
      </c>
      <c r="T10" s="100">
        <f t="shared" si="5"/>
        <v>18</v>
      </c>
      <c r="U10" s="195">
        <f t="shared" si="5"/>
        <v>18</v>
      </c>
      <c r="V10" s="100">
        <f t="shared" ref="V10:V12" si="6">SUM(E10:U10)</f>
        <v>306</v>
      </c>
      <c r="W10" s="99">
        <v>0</v>
      </c>
      <c r="X10" s="99">
        <v>0</v>
      </c>
      <c r="Y10" s="100">
        <f>Y12+Y36+Y44</f>
        <v>12.5</v>
      </c>
      <c r="Z10" s="100">
        <f t="shared" ref="Z10:AO10" si="7">Z12+Z36+Z44</f>
        <v>12.5</v>
      </c>
      <c r="AA10" s="100">
        <f t="shared" si="7"/>
        <v>12.5</v>
      </c>
      <c r="AB10" s="100">
        <f t="shared" si="7"/>
        <v>12.5</v>
      </c>
      <c r="AC10" s="100">
        <f t="shared" si="7"/>
        <v>12.5</v>
      </c>
      <c r="AD10" s="100">
        <f t="shared" si="7"/>
        <v>12.5</v>
      </c>
      <c r="AE10" s="100">
        <f t="shared" si="7"/>
        <v>12.5</v>
      </c>
      <c r="AF10" s="100">
        <f t="shared" si="7"/>
        <v>12.5</v>
      </c>
      <c r="AG10" s="100">
        <f t="shared" si="7"/>
        <v>12.5</v>
      </c>
      <c r="AH10" s="100">
        <f t="shared" si="7"/>
        <v>12.5</v>
      </c>
      <c r="AI10" s="100">
        <f t="shared" si="7"/>
        <v>12.5</v>
      </c>
      <c r="AJ10" s="100">
        <f t="shared" si="7"/>
        <v>12.5</v>
      </c>
      <c r="AK10" s="100">
        <f t="shared" si="7"/>
        <v>12.5</v>
      </c>
      <c r="AL10" s="195">
        <f t="shared" si="7"/>
        <v>12.5</v>
      </c>
      <c r="AM10" s="195">
        <f t="shared" si="7"/>
        <v>12.5</v>
      </c>
      <c r="AN10" s="195">
        <f t="shared" si="7"/>
        <v>12.5</v>
      </c>
      <c r="AO10" s="195">
        <f t="shared" si="7"/>
        <v>12.5</v>
      </c>
      <c r="AP10" s="209">
        <f t="shared" ref="AP10:AU10" si="8">AP12+AP36+AP44</f>
        <v>12.5</v>
      </c>
      <c r="AQ10" s="209">
        <f t="shared" si="8"/>
        <v>13.5</v>
      </c>
      <c r="AR10" s="209">
        <f t="shared" si="8"/>
        <v>13.5</v>
      </c>
      <c r="AS10" s="209">
        <f t="shared" si="8"/>
        <v>13.5</v>
      </c>
      <c r="AT10" s="209">
        <f t="shared" si="8"/>
        <v>13.5</v>
      </c>
      <c r="AU10" s="209">
        <f t="shared" si="8"/>
        <v>0</v>
      </c>
      <c r="AV10" s="99">
        <v>0</v>
      </c>
      <c r="AW10" s="100">
        <f t="shared" si="3"/>
        <v>279</v>
      </c>
      <c r="AX10" s="99">
        <v>0</v>
      </c>
      <c r="AY10" s="99">
        <v>0</v>
      </c>
      <c r="AZ10" s="99">
        <v>0</v>
      </c>
      <c r="BA10" s="99">
        <v>0</v>
      </c>
      <c r="BB10" s="99">
        <v>0</v>
      </c>
      <c r="BC10" s="99">
        <v>0</v>
      </c>
      <c r="BD10" s="99">
        <v>0</v>
      </c>
      <c r="BE10" s="99">
        <v>0</v>
      </c>
      <c r="BF10" s="99">
        <v>0</v>
      </c>
      <c r="BG10" s="100">
        <f t="shared" ref="BG10:BG64" si="9">V10+AW10</f>
        <v>585</v>
      </c>
    </row>
    <row r="11" spans="1:59" s="1" customFormat="1" x14ac:dyDescent="0.25">
      <c r="A11" s="256"/>
      <c r="B11" s="248" t="s">
        <v>149</v>
      </c>
      <c r="C11" s="250" t="s">
        <v>136</v>
      </c>
      <c r="D11" s="7" t="s">
        <v>53</v>
      </c>
      <c r="E11" s="12">
        <f>E13+E15+E17+E19+E21+E23+E25+E27+E29+E31+E33</f>
        <v>24</v>
      </c>
      <c r="F11" s="102">
        <f t="shared" ref="F11:U11" si="10">F13+F15+F17+F19+F21+F23+F25+F27+F29+F31+F33</f>
        <v>24</v>
      </c>
      <c r="G11" s="102">
        <f t="shared" si="10"/>
        <v>24</v>
      </c>
      <c r="H11" s="102">
        <f t="shared" si="10"/>
        <v>24</v>
      </c>
      <c r="I11" s="102">
        <f t="shared" si="10"/>
        <v>24</v>
      </c>
      <c r="J11" s="102">
        <f t="shared" si="10"/>
        <v>24</v>
      </c>
      <c r="K11" s="102">
        <f t="shared" si="10"/>
        <v>24</v>
      </c>
      <c r="L11" s="102">
        <f t="shared" si="10"/>
        <v>24</v>
      </c>
      <c r="M11" s="102">
        <f t="shared" si="10"/>
        <v>24</v>
      </c>
      <c r="N11" s="102">
        <f t="shared" si="10"/>
        <v>24</v>
      </c>
      <c r="O11" s="102">
        <f t="shared" si="10"/>
        <v>24</v>
      </c>
      <c r="P11" s="102">
        <f t="shared" si="10"/>
        <v>24</v>
      </c>
      <c r="Q11" s="102">
        <f t="shared" si="10"/>
        <v>24</v>
      </c>
      <c r="R11" s="102">
        <f t="shared" si="10"/>
        <v>24</v>
      </c>
      <c r="S11" s="102">
        <f t="shared" si="10"/>
        <v>24</v>
      </c>
      <c r="T11" s="102">
        <f t="shared" si="10"/>
        <v>24</v>
      </c>
      <c r="U11" s="197">
        <f t="shared" si="10"/>
        <v>24</v>
      </c>
      <c r="V11" s="39">
        <f t="shared" si="6"/>
        <v>408</v>
      </c>
      <c r="W11" s="20">
        <v>0</v>
      </c>
      <c r="X11" s="20">
        <v>0</v>
      </c>
      <c r="Y11" s="12">
        <f>Y13+Y15+Y17+Y19+Y21+Y23+Y25+Y27+Y29+Y31+Y33</f>
        <v>16</v>
      </c>
      <c r="Z11" s="102">
        <f t="shared" ref="Z11:AO11" si="11">Z13+Z15+Z17+Z19+Z21+Z23+Z25+Z27+Z29+Z31+Z33</f>
        <v>16</v>
      </c>
      <c r="AA11" s="102">
        <f t="shared" si="11"/>
        <v>16</v>
      </c>
      <c r="AB11" s="102">
        <f t="shared" si="11"/>
        <v>16</v>
      </c>
      <c r="AC11" s="102">
        <f t="shared" si="11"/>
        <v>16</v>
      </c>
      <c r="AD11" s="102">
        <f t="shared" si="11"/>
        <v>16</v>
      </c>
      <c r="AE11" s="102">
        <f t="shared" si="11"/>
        <v>16</v>
      </c>
      <c r="AF11" s="102">
        <f t="shared" si="11"/>
        <v>16</v>
      </c>
      <c r="AG11" s="102">
        <f t="shared" si="11"/>
        <v>16</v>
      </c>
      <c r="AH11" s="102">
        <f t="shared" si="11"/>
        <v>16</v>
      </c>
      <c r="AI11" s="102">
        <f t="shared" si="11"/>
        <v>16</v>
      </c>
      <c r="AJ11" s="102">
        <f t="shared" si="11"/>
        <v>16</v>
      </c>
      <c r="AK11" s="102">
        <f t="shared" si="11"/>
        <v>16</v>
      </c>
      <c r="AL11" s="197">
        <f t="shared" si="11"/>
        <v>16</v>
      </c>
      <c r="AM11" s="197">
        <f t="shared" si="11"/>
        <v>16</v>
      </c>
      <c r="AN11" s="197">
        <f t="shared" si="11"/>
        <v>16</v>
      </c>
      <c r="AO11" s="197">
        <f t="shared" si="11"/>
        <v>16</v>
      </c>
      <c r="AP11" s="212">
        <f t="shared" ref="AP11:AU11" si="12">AP13+AP15+AP17+AP19+AP21+AP23+AP25+AP27+AP29+AP31+AP33</f>
        <v>17</v>
      </c>
      <c r="AQ11" s="212">
        <f t="shared" si="12"/>
        <v>15</v>
      </c>
      <c r="AR11" s="212">
        <f t="shared" si="12"/>
        <v>16</v>
      </c>
      <c r="AS11" s="212">
        <f t="shared" si="12"/>
        <v>16</v>
      </c>
      <c r="AT11" s="212">
        <f t="shared" si="12"/>
        <v>16</v>
      </c>
      <c r="AU11" s="212">
        <f t="shared" si="12"/>
        <v>0</v>
      </c>
      <c r="AV11" s="20">
        <v>0</v>
      </c>
      <c r="AW11" s="39">
        <f t="shared" si="3"/>
        <v>352</v>
      </c>
      <c r="AX11" s="20">
        <f t="shared" ref="AX11:BF11" si="13">AX13+AX35</f>
        <v>0</v>
      </c>
      <c r="AY11" s="20">
        <f t="shared" si="13"/>
        <v>0</v>
      </c>
      <c r="AZ11" s="20">
        <f t="shared" si="13"/>
        <v>0</v>
      </c>
      <c r="BA11" s="20">
        <f t="shared" si="13"/>
        <v>0</v>
      </c>
      <c r="BB11" s="20">
        <f t="shared" si="13"/>
        <v>0</v>
      </c>
      <c r="BC11" s="20">
        <f t="shared" si="13"/>
        <v>0</v>
      </c>
      <c r="BD11" s="20">
        <f t="shared" si="13"/>
        <v>0</v>
      </c>
      <c r="BE11" s="20">
        <f t="shared" si="13"/>
        <v>0</v>
      </c>
      <c r="BF11" s="20">
        <f t="shared" si="13"/>
        <v>0</v>
      </c>
      <c r="BG11" s="12">
        <f t="shared" si="9"/>
        <v>760</v>
      </c>
    </row>
    <row r="12" spans="1:59" s="1" customFormat="1" x14ac:dyDescent="0.25">
      <c r="A12" s="256"/>
      <c r="B12" s="249"/>
      <c r="C12" s="251"/>
      <c r="D12" s="7" t="s">
        <v>54</v>
      </c>
      <c r="E12" s="12">
        <f>E14+E16+E18+E20+E22+E24+E26+E28+E30+E32+E34</f>
        <v>12</v>
      </c>
      <c r="F12" s="102">
        <f t="shared" ref="F12:U12" si="14">F14+F16+F18+F20+F22+F24+F26+F28+F30+F32+F34</f>
        <v>12</v>
      </c>
      <c r="G12" s="102">
        <f t="shared" si="14"/>
        <v>12</v>
      </c>
      <c r="H12" s="102">
        <f t="shared" si="14"/>
        <v>12</v>
      </c>
      <c r="I12" s="102">
        <f t="shared" si="14"/>
        <v>12</v>
      </c>
      <c r="J12" s="102">
        <f t="shared" si="14"/>
        <v>12</v>
      </c>
      <c r="K12" s="102">
        <f t="shared" si="14"/>
        <v>12</v>
      </c>
      <c r="L12" s="102">
        <f t="shared" si="14"/>
        <v>12</v>
      </c>
      <c r="M12" s="102">
        <f t="shared" si="14"/>
        <v>12</v>
      </c>
      <c r="N12" s="102">
        <f t="shared" si="14"/>
        <v>12</v>
      </c>
      <c r="O12" s="102">
        <f t="shared" si="14"/>
        <v>12</v>
      </c>
      <c r="P12" s="102">
        <f t="shared" si="14"/>
        <v>12</v>
      </c>
      <c r="Q12" s="102">
        <f t="shared" si="14"/>
        <v>12</v>
      </c>
      <c r="R12" s="102">
        <f t="shared" si="14"/>
        <v>12</v>
      </c>
      <c r="S12" s="102">
        <f t="shared" si="14"/>
        <v>12</v>
      </c>
      <c r="T12" s="102">
        <f t="shared" si="14"/>
        <v>12</v>
      </c>
      <c r="U12" s="197">
        <f t="shared" si="14"/>
        <v>12</v>
      </c>
      <c r="V12" s="39">
        <f t="shared" si="6"/>
        <v>204</v>
      </c>
      <c r="W12" s="20">
        <v>0</v>
      </c>
      <c r="X12" s="20">
        <v>0</v>
      </c>
      <c r="Y12" s="12">
        <f>Y14+Y16+Y18+Y20+Y22+Y24+Y26+Y28+Y30+Y32+Y34</f>
        <v>8</v>
      </c>
      <c r="Z12" s="102">
        <f t="shared" ref="Z12:AO12" si="15">Z14+Z16+Z18+Z20+Z22+Z24+Z26+Z28+Z30+Z32+Z34</f>
        <v>8</v>
      </c>
      <c r="AA12" s="102">
        <f t="shared" si="15"/>
        <v>8</v>
      </c>
      <c r="AB12" s="102">
        <f t="shared" si="15"/>
        <v>8</v>
      </c>
      <c r="AC12" s="102">
        <f t="shared" si="15"/>
        <v>8</v>
      </c>
      <c r="AD12" s="102">
        <f t="shared" si="15"/>
        <v>8</v>
      </c>
      <c r="AE12" s="102">
        <f t="shared" si="15"/>
        <v>8</v>
      </c>
      <c r="AF12" s="102">
        <f t="shared" si="15"/>
        <v>8</v>
      </c>
      <c r="AG12" s="102">
        <f t="shared" si="15"/>
        <v>8</v>
      </c>
      <c r="AH12" s="102">
        <f t="shared" si="15"/>
        <v>8</v>
      </c>
      <c r="AI12" s="102">
        <f t="shared" si="15"/>
        <v>8</v>
      </c>
      <c r="AJ12" s="102">
        <f t="shared" si="15"/>
        <v>8</v>
      </c>
      <c r="AK12" s="102">
        <f t="shared" si="15"/>
        <v>8</v>
      </c>
      <c r="AL12" s="197">
        <f t="shared" si="15"/>
        <v>8</v>
      </c>
      <c r="AM12" s="197">
        <f t="shared" si="15"/>
        <v>8</v>
      </c>
      <c r="AN12" s="197">
        <f t="shared" si="15"/>
        <v>8</v>
      </c>
      <c r="AO12" s="197">
        <f t="shared" si="15"/>
        <v>8</v>
      </c>
      <c r="AP12" s="212">
        <f t="shared" ref="AP12:AU12" si="16">AP14+AP16+AP18+AP20+AP22+AP24+AP26+AP28+AP30+AP32+AP34</f>
        <v>8.5</v>
      </c>
      <c r="AQ12" s="212">
        <f t="shared" si="16"/>
        <v>7.5</v>
      </c>
      <c r="AR12" s="212">
        <f t="shared" si="16"/>
        <v>8.5</v>
      </c>
      <c r="AS12" s="212">
        <f t="shared" si="16"/>
        <v>8</v>
      </c>
      <c r="AT12" s="212">
        <f t="shared" si="16"/>
        <v>8</v>
      </c>
      <c r="AU12" s="212">
        <f t="shared" si="16"/>
        <v>0</v>
      </c>
      <c r="AV12" s="20">
        <v>0</v>
      </c>
      <c r="AW12" s="39">
        <f t="shared" si="3"/>
        <v>176.5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12">
        <f t="shared" si="9"/>
        <v>380.5</v>
      </c>
    </row>
    <row r="13" spans="1:59" s="122" customFormat="1" x14ac:dyDescent="0.25">
      <c r="A13" s="256"/>
      <c r="B13" s="236" t="s">
        <v>150</v>
      </c>
      <c r="C13" s="270" t="s">
        <v>209</v>
      </c>
      <c r="D13" s="120" t="s">
        <v>53</v>
      </c>
      <c r="E13" s="120">
        <v>1</v>
      </c>
      <c r="F13" s="120">
        <v>1</v>
      </c>
      <c r="G13" s="120">
        <v>1</v>
      </c>
      <c r="H13" s="120">
        <v>1</v>
      </c>
      <c r="I13" s="120">
        <v>1</v>
      </c>
      <c r="J13" s="120">
        <v>1</v>
      </c>
      <c r="K13" s="120">
        <v>1</v>
      </c>
      <c r="L13" s="120">
        <v>1</v>
      </c>
      <c r="M13" s="120">
        <v>1</v>
      </c>
      <c r="N13" s="120">
        <v>1</v>
      </c>
      <c r="O13" s="120">
        <v>1</v>
      </c>
      <c r="P13" s="120">
        <v>1</v>
      </c>
      <c r="Q13" s="120">
        <v>1</v>
      </c>
      <c r="R13" s="120">
        <v>1</v>
      </c>
      <c r="S13" s="120">
        <v>1</v>
      </c>
      <c r="T13" s="120">
        <v>1</v>
      </c>
      <c r="U13" s="124">
        <v>1</v>
      </c>
      <c r="V13" s="121">
        <f t="shared" ref="V13:V18" si="17">SUM(E13:U13)</f>
        <v>17</v>
      </c>
      <c r="W13" s="123">
        <v>0</v>
      </c>
      <c r="X13" s="123">
        <v>0</v>
      </c>
      <c r="Y13" s="120">
        <v>1</v>
      </c>
      <c r="Z13" s="120">
        <v>1</v>
      </c>
      <c r="AA13" s="120">
        <v>1</v>
      </c>
      <c r="AB13" s="120">
        <v>1</v>
      </c>
      <c r="AC13" s="120">
        <v>1</v>
      </c>
      <c r="AD13" s="120">
        <v>1</v>
      </c>
      <c r="AE13" s="120">
        <v>1</v>
      </c>
      <c r="AF13" s="120">
        <v>1</v>
      </c>
      <c r="AG13" s="120">
        <v>1</v>
      </c>
      <c r="AH13" s="120">
        <v>1</v>
      </c>
      <c r="AI13" s="120">
        <v>1</v>
      </c>
      <c r="AJ13" s="120">
        <v>1</v>
      </c>
      <c r="AK13" s="120">
        <v>1</v>
      </c>
      <c r="AL13" s="124">
        <v>1</v>
      </c>
      <c r="AM13" s="124">
        <v>1</v>
      </c>
      <c r="AN13" s="124">
        <v>1</v>
      </c>
      <c r="AO13" s="124">
        <v>1</v>
      </c>
      <c r="AP13" s="124">
        <v>1</v>
      </c>
      <c r="AQ13" s="124">
        <v>1</v>
      </c>
      <c r="AR13" s="124">
        <v>1</v>
      </c>
      <c r="AS13" s="124">
        <v>1</v>
      </c>
      <c r="AT13" s="124">
        <v>1</v>
      </c>
      <c r="AU13" s="159">
        <v>0</v>
      </c>
      <c r="AV13" s="159">
        <v>0</v>
      </c>
      <c r="AW13" s="121">
        <f>SUM(Y13:AV13)</f>
        <v>22</v>
      </c>
      <c r="AX13" s="123">
        <v>0</v>
      </c>
      <c r="AY13" s="123">
        <v>0</v>
      </c>
      <c r="AZ13" s="123">
        <v>0</v>
      </c>
      <c r="BA13" s="123">
        <v>0</v>
      </c>
      <c r="BB13" s="123">
        <v>0</v>
      </c>
      <c r="BC13" s="123">
        <v>0</v>
      </c>
      <c r="BD13" s="123">
        <v>0</v>
      </c>
      <c r="BE13" s="123">
        <v>0</v>
      </c>
      <c r="BF13" s="123">
        <v>0</v>
      </c>
      <c r="BG13" s="121">
        <f t="shared" si="9"/>
        <v>39</v>
      </c>
    </row>
    <row r="14" spans="1:59" x14ac:dyDescent="0.25">
      <c r="A14" s="256"/>
      <c r="B14" s="237"/>
      <c r="C14" s="270"/>
      <c r="D14" s="11" t="s">
        <v>54</v>
      </c>
      <c r="E14" s="11">
        <f>E13/2</f>
        <v>0.5</v>
      </c>
      <c r="F14" s="38">
        <f t="shared" ref="F14:T14" si="18">F13/2</f>
        <v>0.5</v>
      </c>
      <c r="G14" s="38">
        <f t="shared" si="18"/>
        <v>0.5</v>
      </c>
      <c r="H14" s="38">
        <f t="shared" si="18"/>
        <v>0.5</v>
      </c>
      <c r="I14" s="38">
        <f t="shared" si="18"/>
        <v>0.5</v>
      </c>
      <c r="J14" s="38">
        <f t="shared" si="18"/>
        <v>0.5</v>
      </c>
      <c r="K14" s="38">
        <f t="shared" si="18"/>
        <v>0.5</v>
      </c>
      <c r="L14" s="38">
        <f t="shared" si="18"/>
        <v>0.5</v>
      </c>
      <c r="M14" s="38">
        <f t="shared" si="18"/>
        <v>0.5</v>
      </c>
      <c r="N14" s="38">
        <f t="shared" si="18"/>
        <v>0.5</v>
      </c>
      <c r="O14" s="38">
        <f t="shared" si="18"/>
        <v>0.5</v>
      </c>
      <c r="P14" s="38">
        <f t="shared" si="18"/>
        <v>0.5</v>
      </c>
      <c r="Q14" s="38">
        <f t="shared" si="18"/>
        <v>0.5</v>
      </c>
      <c r="R14" s="38">
        <f t="shared" si="18"/>
        <v>0.5</v>
      </c>
      <c r="S14" s="38">
        <f t="shared" si="18"/>
        <v>0.5</v>
      </c>
      <c r="T14" s="38">
        <f t="shared" si="18"/>
        <v>0.5</v>
      </c>
      <c r="U14" s="74">
        <v>0.5</v>
      </c>
      <c r="V14" s="12">
        <f t="shared" si="17"/>
        <v>8.5</v>
      </c>
      <c r="W14" s="135">
        <v>0</v>
      </c>
      <c r="X14" s="135">
        <v>0</v>
      </c>
      <c r="Y14" s="11">
        <v>0.5</v>
      </c>
      <c r="Z14" s="101">
        <v>0.5</v>
      </c>
      <c r="AA14" s="101">
        <v>0.5</v>
      </c>
      <c r="AB14" s="101">
        <v>0.5</v>
      </c>
      <c r="AC14" s="101">
        <v>0.5</v>
      </c>
      <c r="AD14" s="101">
        <v>0.5</v>
      </c>
      <c r="AE14" s="101">
        <v>0.5</v>
      </c>
      <c r="AF14" s="101">
        <v>0.5</v>
      </c>
      <c r="AG14" s="101">
        <v>0.5</v>
      </c>
      <c r="AH14" s="101">
        <v>0.5</v>
      </c>
      <c r="AI14" s="101">
        <v>0.5</v>
      </c>
      <c r="AJ14" s="101">
        <v>0.5</v>
      </c>
      <c r="AK14" s="101">
        <v>0.5</v>
      </c>
      <c r="AL14" s="74">
        <v>0.5</v>
      </c>
      <c r="AM14" s="74">
        <v>0.5</v>
      </c>
      <c r="AN14" s="74">
        <v>0.5</v>
      </c>
      <c r="AO14" s="74">
        <v>0.5</v>
      </c>
      <c r="AP14" s="74">
        <v>0.5</v>
      </c>
      <c r="AQ14" s="74">
        <v>0.5</v>
      </c>
      <c r="AR14" s="74">
        <v>0.5</v>
      </c>
      <c r="AS14" s="74">
        <v>0.5</v>
      </c>
      <c r="AT14" s="74">
        <v>0.5</v>
      </c>
      <c r="AU14" s="158">
        <v>0</v>
      </c>
      <c r="AV14" s="158">
        <v>0</v>
      </c>
      <c r="AW14" s="39">
        <f t="shared" ref="AW14:AW18" si="19">SUM(Y14:AV14)</f>
        <v>11</v>
      </c>
      <c r="AX14" s="135">
        <v>0</v>
      </c>
      <c r="AY14" s="135">
        <v>0</v>
      </c>
      <c r="AZ14" s="135">
        <v>0</v>
      </c>
      <c r="BA14" s="135">
        <v>0</v>
      </c>
      <c r="BB14" s="135">
        <v>0</v>
      </c>
      <c r="BC14" s="135">
        <v>0</v>
      </c>
      <c r="BD14" s="135">
        <v>0</v>
      </c>
      <c r="BE14" s="135">
        <v>0</v>
      </c>
      <c r="BF14" s="135">
        <v>0</v>
      </c>
      <c r="BG14" s="12">
        <f t="shared" si="9"/>
        <v>19.5</v>
      </c>
    </row>
    <row r="15" spans="1:59" s="122" customFormat="1" x14ac:dyDescent="0.25">
      <c r="A15" s="256"/>
      <c r="B15" s="236" t="s">
        <v>151</v>
      </c>
      <c r="C15" s="244" t="s">
        <v>208</v>
      </c>
      <c r="D15" s="120" t="s">
        <v>53</v>
      </c>
      <c r="E15" s="120">
        <v>1</v>
      </c>
      <c r="F15" s="120">
        <v>1</v>
      </c>
      <c r="G15" s="120">
        <v>1</v>
      </c>
      <c r="H15" s="120">
        <v>1</v>
      </c>
      <c r="I15" s="120">
        <v>1</v>
      </c>
      <c r="J15" s="120">
        <v>1</v>
      </c>
      <c r="K15" s="120">
        <v>1</v>
      </c>
      <c r="L15" s="120">
        <v>1</v>
      </c>
      <c r="M15" s="120">
        <v>1</v>
      </c>
      <c r="N15" s="120">
        <v>1</v>
      </c>
      <c r="O15" s="120">
        <v>1</v>
      </c>
      <c r="P15" s="120">
        <v>1</v>
      </c>
      <c r="Q15" s="120">
        <v>1</v>
      </c>
      <c r="R15" s="120">
        <v>1</v>
      </c>
      <c r="S15" s="120">
        <v>1</v>
      </c>
      <c r="T15" s="120">
        <v>1</v>
      </c>
      <c r="U15" s="124">
        <v>1</v>
      </c>
      <c r="V15" s="121">
        <f t="shared" si="17"/>
        <v>17</v>
      </c>
      <c r="W15" s="123">
        <v>0</v>
      </c>
      <c r="X15" s="123">
        <v>0</v>
      </c>
      <c r="Y15" s="120">
        <v>1</v>
      </c>
      <c r="Z15" s="120">
        <v>1</v>
      </c>
      <c r="AA15" s="120">
        <v>1</v>
      </c>
      <c r="AB15" s="120">
        <v>1</v>
      </c>
      <c r="AC15" s="120">
        <v>1</v>
      </c>
      <c r="AD15" s="120">
        <v>1</v>
      </c>
      <c r="AE15" s="120">
        <v>1</v>
      </c>
      <c r="AF15" s="120">
        <v>1</v>
      </c>
      <c r="AG15" s="120">
        <v>1</v>
      </c>
      <c r="AH15" s="120">
        <v>1</v>
      </c>
      <c r="AI15" s="120">
        <v>1</v>
      </c>
      <c r="AJ15" s="120">
        <v>1</v>
      </c>
      <c r="AK15" s="120">
        <v>1</v>
      </c>
      <c r="AL15" s="124">
        <v>1</v>
      </c>
      <c r="AM15" s="124">
        <v>1</v>
      </c>
      <c r="AN15" s="124">
        <v>1</v>
      </c>
      <c r="AO15" s="124">
        <v>1</v>
      </c>
      <c r="AP15" s="124">
        <v>1</v>
      </c>
      <c r="AQ15" s="124">
        <v>1</v>
      </c>
      <c r="AR15" s="124">
        <v>1</v>
      </c>
      <c r="AS15" s="124">
        <v>1</v>
      </c>
      <c r="AT15" s="124">
        <v>1</v>
      </c>
      <c r="AU15" s="159">
        <v>0</v>
      </c>
      <c r="AV15" s="159">
        <v>0</v>
      </c>
      <c r="AW15" s="121">
        <f t="shared" si="19"/>
        <v>22</v>
      </c>
      <c r="AX15" s="123">
        <v>0</v>
      </c>
      <c r="AY15" s="123">
        <v>0</v>
      </c>
      <c r="AZ15" s="123">
        <v>0</v>
      </c>
      <c r="BA15" s="123">
        <v>0</v>
      </c>
      <c r="BB15" s="123">
        <v>0</v>
      </c>
      <c r="BC15" s="123">
        <v>0</v>
      </c>
      <c r="BD15" s="123">
        <v>0</v>
      </c>
      <c r="BE15" s="123">
        <v>0</v>
      </c>
      <c r="BF15" s="123">
        <v>0</v>
      </c>
      <c r="BG15" s="121">
        <f t="shared" ref="BG15:BG16" si="20">V15+AW15</f>
        <v>39</v>
      </c>
    </row>
    <row r="16" spans="1:59" s="1" customFormat="1" x14ac:dyDescent="0.25">
      <c r="A16" s="256"/>
      <c r="B16" s="237"/>
      <c r="C16" s="245"/>
      <c r="D16" s="101" t="s">
        <v>54</v>
      </c>
      <c r="E16" s="101">
        <v>0.5</v>
      </c>
      <c r="F16" s="101">
        <v>0.5</v>
      </c>
      <c r="G16" s="101">
        <v>0.5</v>
      </c>
      <c r="H16" s="101">
        <v>0.5</v>
      </c>
      <c r="I16" s="101">
        <v>0.5</v>
      </c>
      <c r="J16" s="101">
        <v>0.5</v>
      </c>
      <c r="K16" s="101">
        <v>0.5</v>
      </c>
      <c r="L16" s="101">
        <v>0.5</v>
      </c>
      <c r="M16" s="101">
        <v>0.5</v>
      </c>
      <c r="N16" s="101">
        <v>0.5</v>
      </c>
      <c r="O16" s="101">
        <v>0.5</v>
      </c>
      <c r="P16" s="101">
        <v>0.5</v>
      </c>
      <c r="Q16" s="101">
        <v>0.5</v>
      </c>
      <c r="R16" s="101">
        <v>0.5</v>
      </c>
      <c r="S16" s="101">
        <v>0.5</v>
      </c>
      <c r="T16" s="101">
        <v>0.5</v>
      </c>
      <c r="U16" s="74">
        <v>0.5</v>
      </c>
      <c r="V16" s="102">
        <f t="shared" si="17"/>
        <v>8.5</v>
      </c>
      <c r="W16" s="135">
        <v>0</v>
      </c>
      <c r="X16" s="135">
        <v>0</v>
      </c>
      <c r="Y16" s="101">
        <v>0.5</v>
      </c>
      <c r="Z16" s="101">
        <v>0.5</v>
      </c>
      <c r="AA16" s="101">
        <v>0.5</v>
      </c>
      <c r="AB16" s="101">
        <v>0.5</v>
      </c>
      <c r="AC16" s="101">
        <v>0.5</v>
      </c>
      <c r="AD16" s="101">
        <v>0.5</v>
      </c>
      <c r="AE16" s="101">
        <v>0.5</v>
      </c>
      <c r="AF16" s="101">
        <v>0.5</v>
      </c>
      <c r="AG16" s="101">
        <v>0.5</v>
      </c>
      <c r="AH16" s="101">
        <v>0.5</v>
      </c>
      <c r="AI16" s="101">
        <v>0.5</v>
      </c>
      <c r="AJ16" s="101">
        <v>0.5</v>
      </c>
      <c r="AK16" s="101">
        <v>0.5</v>
      </c>
      <c r="AL16" s="74">
        <v>0.5</v>
      </c>
      <c r="AM16" s="74">
        <v>0.5</v>
      </c>
      <c r="AN16" s="74">
        <v>0.5</v>
      </c>
      <c r="AO16" s="74">
        <v>0.5</v>
      </c>
      <c r="AP16" s="74">
        <v>0.5</v>
      </c>
      <c r="AQ16" s="74">
        <v>0.5</v>
      </c>
      <c r="AR16" s="74">
        <v>1</v>
      </c>
      <c r="AS16" s="74">
        <v>0.5</v>
      </c>
      <c r="AT16" s="74">
        <v>0.5</v>
      </c>
      <c r="AU16" s="158">
        <v>0</v>
      </c>
      <c r="AV16" s="158">
        <v>0</v>
      </c>
      <c r="AW16" s="102">
        <f t="shared" si="19"/>
        <v>11.5</v>
      </c>
      <c r="AX16" s="135">
        <v>0</v>
      </c>
      <c r="AY16" s="135">
        <v>0</v>
      </c>
      <c r="AZ16" s="135">
        <v>0</v>
      </c>
      <c r="BA16" s="135">
        <v>0</v>
      </c>
      <c r="BB16" s="135">
        <v>0</v>
      </c>
      <c r="BC16" s="135">
        <v>0</v>
      </c>
      <c r="BD16" s="135">
        <v>0</v>
      </c>
      <c r="BE16" s="135">
        <v>0</v>
      </c>
      <c r="BF16" s="135">
        <v>0</v>
      </c>
      <c r="BG16" s="105">
        <f t="shared" si="20"/>
        <v>20</v>
      </c>
    </row>
    <row r="17" spans="1:60" s="122" customFormat="1" x14ac:dyDescent="0.25">
      <c r="A17" s="256"/>
      <c r="B17" s="236" t="s">
        <v>152</v>
      </c>
      <c r="C17" s="239" t="s">
        <v>58</v>
      </c>
      <c r="D17" s="120" t="s">
        <v>53</v>
      </c>
      <c r="E17" s="120">
        <v>3</v>
      </c>
      <c r="F17" s="120">
        <v>3</v>
      </c>
      <c r="G17" s="120">
        <v>3</v>
      </c>
      <c r="H17" s="120">
        <v>3</v>
      </c>
      <c r="I17" s="120">
        <v>3</v>
      </c>
      <c r="J17" s="120">
        <v>3</v>
      </c>
      <c r="K17" s="120">
        <v>3</v>
      </c>
      <c r="L17" s="120">
        <v>3</v>
      </c>
      <c r="M17" s="120">
        <v>3</v>
      </c>
      <c r="N17" s="120">
        <v>3</v>
      </c>
      <c r="O17" s="120">
        <v>3</v>
      </c>
      <c r="P17" s="120">
        <v>3</v>
      </c>
      <c r="Q17" s="120">
        <v>3</v>
      </c>
      <c r="R17" s="120">
        <v>3</v>
      </c>
      <c r="S17" s="120">
        <v>3</v>
      </c>
      <c r="T17" s="120">
        <v>3</v>
      </c>
      <c r="U17" s="124">
        <v>3</v>
      </c>
      <c r="V17" s="121">
        <f>SUM(E17:U17)</f>
        <v>51</v>
      </c>
      <c r="W17" s="123">
        <v>0</v>
      </c>
      <c r="X17" s="123">
        <v>0</v>
      </c>
      <c r="Y17" s="120">
        <v>3</v>
      </c>
      <c r="Z17" s="120">
        <v>3</v>
      </c>
      <c r="AA17" s="120">
        <v>3</v>
      </c>
      <c r="AB17" s="120">
        <v>3</v>
      </c>
      <c r="AC17" s="120">
        <v>3</v>
      </c>
      <c r="AD17" s="120">
        <v>3</v>
      </c>
      <c r="AE17" s="120">
        <v>3</v>
      </c>
      <c r="AF17" s="120">
        <v>3</v>
      </c>
      <c r="AG17" s="120">
        <v>3</v>
      </c>
      <c r="AH17" s="120">
        <v>3</v>
      </c>
      <c r="AI17" s="120">
        <v>3</v>
      </c>
      <c r="AJ17" s="120">
        <v>3</v>
      </c>
      <c r="AK17" s="120">
        <v>3</v>
      </c>
      <c r="AL17" s="124">
        <v>3</v>
      </c>
      <c r="AM17" s="124">
        <v>3</v>
      </c>
      <c r="AN17" s="124">
        <v>3</v>
      </c>
      <c r="AO17" s="124">
        <v>3</v>
      </c>
      <c r="AP17" s="124">
        <v>3</v>
      </c>
      <c r="AQ17" s="124">
        <v>3</v>
      </c>
      <c r="AR17" s="124">
        <v>3</v>
      </c>
      <c r="AS17" s="124">
        <v>3</v>
      </c>
      <c r="AT17" s="124">
        <v>3</v>
      </c>
      <c r="AU17" s="159">
        <v>0</v>
      </c>
      <c r="AV17" s="159">
        <v>0</v>
      </c>
      <c r="AW17" s="121">
        <f t="shared" si="19"/>
        <v>66</v>
      </c>
      <c r="AX17" s="123">
        <v>0</v>
      </c>
      <c r="AY17" s="123">
        <v>0</v>
      </c>
      <c r="AZ17" s="123">
        <v>0</v>
      </c>
      <c r="BA17" s="123">
        <v>0</v>
      </c>
      <c r="BB17" s="123">
        <v>0</v>
      </c>
      <c r="BC17" s="123">
        <v>0</v>
      </c>
      <c r="BD17" s="123">
        <v>0</v>
      </c>
      <c r="BE17" s="123">
        <v>0</v>
      </c>
      <c r="BF17" s="123">
        <v>0</v>
      </c>
      <c r="BG17" s="121">
        <f t="shared" si="9"/>
        <v>117</v>
      </c>
    </row>
    <row r="18" spans="1:60" x14ac:dyDescent="0.25">
      <c r="A18" s="256"/>
      <c r="B18" s="237"/>
      <c r="C18" s="240"/>
      <c r="D18" s="11" t="s">
        <v>54</v>
      </c>
      <c r="E18" s="11">
        <v>1.5</v>
      </c>
      <c r="F18" s="11">
        <v>1.5</v>
      </c>
      <c r="G18" s="11">
        <v>1.5</v>
      </c>
      <c r="H18" s="11">
        <v>1.5</v>
      </c>
      <c r="I18" s="11">
        <v>1.5</v>
      </c>
      <c r="J18" s="11">
        <v>1.5</v>
      </c>
      <c r="K18" s="11">
        <v>1.5</v>
      </c>
      <c r="L18" s="11">
        <v>1.5</v>
      </c>
      <c r="M18" s="11">
        <v>1.5</v>
      </c>
      <c r="N18" s="11">
        <v>1.5</v>
      </c>
      <c r="O18" s="11">
        <v>1.5</v>
      </c>
      <c r="P18" s="11">
        <v>1.5</v>
      </c>
      <c r="Q18" s="11">
        <v>1.5</v>
      </c>
      <c r="R18" s="11">
        <v>1.5</v>
      </c>
      <c r="S18" s="11">
        <v>1.5</v>
      </c>
      <c r="T18" s="11">
        <v>1.5</v>
      </c>
      <c r="U18" s="74">
        <v>1</v>
      </c>
      <c r="V18" s="12">
        <f t="shared" si="17"/>
        <v>25</v>
      </c>
      <c r="W18" s="135">
        <v>0</v>
      </c>
      <c r="X18" s="135">
        <v>0</v>
      </c>
      <c r="Y18" s="11">
        <v>1.5</v>
      </c>
      <c r="Z18" s="11">
        <v>1.5</v>
      </c>
      <c r="AA18" s="11">
        <v>1.5</v>
      </c>
      <c r="AB18" s="11">
        <v>1.5</v>
      </c>
      <c r="AC18" s="11">
        <v>1.5</v>
      </c>
      <c r="AD18" s="11">
        <v>1.5</v>
      </c>
      <c r="AE18" s="11">
        <v>1.5</v>
      </c>
      <c r="AF18" s="11">
        <v>1.5</v>
      </c>
      <c r="AG18" s="11">
        <v>1.5</v>
      </c>
      <c r="AH18" s="11">
        <v>1.5</v>
      </c>
      <c r="AI18" s="11">
        <v>1.5</v>
      </c>
      <c r="AJ18" s="11">
        <v>1.5</v>
      </c>
      <c r="AK18" s="11">
        <v>1.5</v>
      </c>
      <c r="AL18" s="74">
        <v>1.5</v>
      </c>
      <c r="AM18" s="74">
        <v>1.5</v>
      </c>
      <c r="AN18" s="74">
        <v>1.5</v>
      </c>
      <c r="AO18" s="74">
        <v>1.5</v>
      </c>
      <c r="AP18" s="74">
        <v>1.5</v>
      </c>
      <c r="AQ18" s="74">
        <v>1.5</v>
      </c>
      <c r="AR18" s="74">
        <v>1.5</v>
      </c>
      <c r="AS18" s="74">
        <v>1.5</v>
      </c>
      <c r="AT18" s="74">
        <v>1.5</v>
      </c>
      <c r="AU18" s="158">
        <v>0</v>
      </c>
      <c r="AV18" s="158">
        <v>0</v>
      </c>
      <c r="AW18" s="39">
        <f t="shared" si="19"/>
        <v>33</v>
      </c>
      <c r="AX18" s="135">
        <v>0</v>
      </c>
      <c r="AY18" s="135">
        <v>0</v>
      </c>
      <c r="AZ18" s="135">
        <v>0</v>
      </c>
      <c r="BA18" s="135">
        <v>0</v>
      </c>
      <c r="BB18" s="135">
        <v>0</v>
      </c>
      <c r="BC18" s="135">
        <v>0</v>
      </c>
      <c r="BD18" s="135">
        <v>0</v>
      </c>
      <c r="BE18" s="135">
        <v>0</v>
      </c>
      <c r="BF18" s="135">
        <v>0</v>
      </c>
      <c r="BG18" s="12">
        <f t="shared" si="9"/>
        <v>58</v>
      </c>
    </row>
    <row r="19" spans="1:60" s="122" customFormat="1" x14ac:dyDescent="0.25">
      <c r="A19" s="256"/>
      <c r="B19" s="236" t="s">
        <v>153</v>
      </c>
      <c r="C19" s="270" t="s">
        <v>225</v>
      </c>
      <c r="D19" s="120" t="s">
        <v>53</v>
      </c>
      <c r="E19" s="120">
        <v>3</v>
      </c>
      <c r="F19" s="120">
        <v>3</v>
      </c>
      <c r="G19" s="120">
        <v>3</v>
      </c>
      <c r="H19" s="120">
        <v>3</v>
      </c>
      <c r="I19" s="120">
        <v>3</v>
      </c>
      <c r="J19" s="120">
        <v>3</v>
      </c>
      <c r="K19" s="120">
        <v>3</v>
      </c>
      <c r="L19" s="120">
        <v>3</v>
      </c>
      <c r="M19" s="120">
        <v>3</v>
      </c>
      <c r="N19" s="120">
        <v>3</v>
      </c>
      <c r="O19" s="120">
        <v>3</v>
      </c>
      <c r="P19" s="120">
        <v>3</v>
      </c>
      <c r="Q19" s="120">
        <v>3</v>
      </c>
      <c r="R19" s="120">
        <v>3</v>
      </c>
      <c r="S19" s="120">
        <v>3</v>
      </c>
      <c r="T19" s="120">
        <v>3</v>
      </c>
      <c r="U19" s="124">
        <v>3</v>
      </c>
      <c r="V19" s="121">
        <f>SUM(E19:U19)</f>
        <v>51</v>
      </c>
      <c r="W19" s="123">
        <v>0</v>
      </c>
      <c r="X19" s="123">
        <v>0</v>
      </c>
      <c r="Y19" s="120">
        <v>3</v>
      </c>
      <c r="Z19" s="120">
        <v>3</v>
      </c>
      <c r="AA19" s="120">
        <v>3</v>
      </c>
      <c r="AB19" s="120">
        <v>3</v>
      </c>
      <c r="AC19" s="120">
        <v>3</v>
      </c>
      <c r="AD19" s="120">
        <v>3</v>
      </c>
      <c r="AE19" s="120">
        <v>3</v>
      </c>
      <c r="AF19" s="120">
        <v>3</v>
      </c>
      <c r="AG19" s="120">
        <v>3</v>
      </c>
      <c r="AH19" s="120">
        <v>3</v>
      </c>
      <c r="AI19" s="120">
        <v>3</v>
      </c>
      <c r="AJ19" s="120">
        <v>3</v>
      </c>
      <c r="AK19" s="120">
        <v>3</v>
      </c>
      <c r="AL19" s="124">
        <v>3</v>
      </c>
      <c r="AM19" s="124">
        <v>3</v>
      </c>
      <c r="AN19" s="124">
        <v>3</v>
      </c>
      <c r="AO19" s="124">
        <v>3</v>
      </c>
      <c r="AP19" s="124">
        <v>3</v>
      </c>
      <c r="AQ19" s="225">
        <v>3</v>
      </c>
      <c r="AR19" s="225">
        <v>4</v>
      </c>
      <c r="AS19" s="225">
        <v>4</v>
      </c>
      <c r="AT19" s="225">
        <v>4</v>
      </c>
      <c r="AU19" s="159">
        <v>0</v>
      </c>
      <c r="AV19" s="159">
        <v>0</v>
      </c>
      <c r="AW19" s="121">
        <f t="shared" ref="AW19:AW65" si="21">SUM(Y19:AV19)</f>
        <v>69</v>
      </c>
      <c r="AX19" s="123">
        <v>0</v>
      </c>
      <c r="AY19" s="123">
        <v>0</v>
      </c>
      <c r="AZ19" s="123">
        <v>0</v>
      </c>
      <c r="BA19" s="123">
        <v>0</v>
      </c>
      <c r="BB19" s="123">
        <v>0</v>
      </c>
      <c r="BC19" s="123">
        <v>0</v>
      </c>
      <c r="BD19" s="123">
        <v>0</v>
      </c>
      <c r="BE19" s="123">
        <v>0</v>
      </c>
      <c r="BF19" s="123">
        <v>0</v>
      </c>
      <c r="BG19" s="121">
        <f t="shared" si="9"/>
        <v>120</v>
      </c>
    </row>
    <row r="20" spans="1:60" x14ac:dyDescent="0.25">
      <c r="A20" s="256"/>
      <c r="B20" s="237"/>
      <c r="C20" s="270"/>
      <c r="D20" s="11" t="s">
        <v>54</v>
      </c>
      <c r="E20" s="11">
        <v>1.5</v>
      </c>
      <c r="F20" s="11">
        <v>1.5</v>
      </c>
      <c r="G20" s="11">
        <v>1.5</v>
      </c>
      <c r="H20" s="11">
        <v>1.5</v>
      </c>
      <c r="I20" s="11">
        <v>1.5</v>
      </c>
      <c r="J20" s="11">
        <v>1.5</v>
      </c>
      <c r="K20" s="11">
        <v>1.5</v>
      </c>
      <c r="L20" s="11">
        <v>1.5</v>
      </c>
      <c r="M20" s="11">
        <v>1.5</v>
      </c>
      <c r="N20" s="11">
        <v>1.5</v>
      </c>
      <c r="O20" s="11">
        <v>1.5</v>
      </c>
      <c r="P20" s="11">
        <v>1.5</v>
      </c>
      <c r="Q20" s="11">
        <v>1.5</v>
      </c>
      <c r="R20" s="11">
        <v>1.5</v>
      </c>
      <c r="S20" s="11">
        <v>1.5</v>
      </c>
      <c r="T20" s="11">
        <v>1.5</v>
      </c>
      <c r="U20" s="74">
        <v>1.5</v>
      </c>
      <c r="V20" s="12">
        <f t="shared" ref="V20:V34" si="22">SUM(E20:U20)</f>
        <v>25.5</v>
      </c>
      <c r="W20" s="135">
        <v>0</v>
      </c>
      <c r="X20" s="135">
        <v>0</v>
      </c>
      <c r="Y20" s="11">
        <v>1.5</v>
      </c>
      <c r="Z20" s="11">
        <v>1.5</v>
      </c>
      <c r="AA20" s="11">
        <v>1.5</v>
      </c>
      <c r="AB20" s="11">
        <v>1.5</v>
      </c>
      <c r="AC20" s="11">
        <v>1.5</v>
      </c>
      <c r="AD20" s="11">
        <v>1.5</v>
      </c>
      <c r="AE20" s="11">
        <v>1.5</v>
      </c>
      <c r="AF20" s="11">
        <v>1.5</v>
      </c>
      <c r="AG20" s="11">
        <v>1.5</v>
      </c>
      <c r="AH20" s="11">
        <v>1.5</v>
      </c>
      <c r="AI20" s="11">
        <v>1.5</v>
      </c>
      <c r="AJ20" s="11">
        <v>1.5</v>
      </c>
      <c r="AK20" s="11">
        <v>1.5</v>
      </c>
      <c r="AL20" s="74">
        <v>1.5</v>
      </c>
      <c r="AM20" s="74">
        <v>1.5</v>
      </c>
      <c r="AN20" s="74">
        <v>1.5</v>
      </c>
      <c r="AO20" s="74">
        <v>1.5</v>
      </c>
      <c r="AP20" s="74">
        <v>1.5</v>
      </c>
      <c r="AQ20" s="74">
        <v>1.5</v>
      </c>
      <c r="AR20" s="74">
        <v>2</v>
      </c>
      <c r="AS20" s="74">
        <v>2</v>
      </c>
      <c r="AT20" s="74">
        <v>2</v>
      </c>
      <c r="AU20" s="158">
        <v>0</v>
      </c>
      <c r="AV20" s="158">
        <v>0</v>
      </c>
      <c r="AW20" s="39">
        <f t="shared" si="21"/>
        <v>34.5</v>
      </c>
      <c r="AX20" s="135">
        <v>0</v>
      </c>
      <c r="AY20" s="135">
        <v>0</v>
      </c>
      <c r="AZ20" s="135">
        <v>0</v>
      </c>
      <c r="BA20" s="135">
        <v>0</v>
      </c>
      <c r="BB20" s="135">
        <v>0</v>
      </c>
      <c r="BC20" s="135">
        <v>0</v>
      </c>
      <c r="BD20" s="135">
        <v>0</v>
      </c>
      <c r="BE20" s="135">
        <v>0</v>
      </c>
      <c r="BF20" s="135">
        <v>0</v>
      </c>
      <c r="BG20" s="12">
        <f t="shared" si="9"/>
        <v>60</v>
      </c>
    </row>
    <row r="21" spans="1:60" s="122" customFormat="1" x14ac:dyDescent="0.25">
      <c r="A21" s="256"/>
      <c r="B21" s="236" t="s">
        <v>154</v>
      </c>
      <c r="C21" s="270" t="s">
        <v>70</v>
      </c>
      <c r="D21" s="120" t="s">
        <v>53</v>
      </c>
      <c r="E21" s="120">
        <v>3</v>
      </c>
      <c r="F21" s="120">
        <v>3</v>
      </c>
      <c r="G21" s="120">
        <v>3</v>
      </c>
      <c r="H21" s="120">
        <v>3</v>
      </c>
      <c r="I21" s="120">
        <v>3</v>
      </c>
      <c r="J21" s="120">
        <v>3</v>
      </c>
      <c r="K21" s="120">
        <v>3</v>
      </c>
      <c r="L21" s="120">
        <v>3</v>
      </c>
      <c r="M21" s="120">
        <v>3</v>
      </c>
      <c r="N21" s="120">
        <v>3</v>
      </c>
      <c r="O21" s="120">
        <v>3</v>
      </c>
      <c r="P21" s="120">
        <v>3</v>
      </c>
      <c r="Q21" s="120">
        <v>3</v>
      </c>
      <c r="R21" s="120">
        <v>3</v>
      </c>
      <c r="S21" s="120">
        <v>3</v>
      </c>
      <c r="T21" s="120">
        <v>3</v>
      </c>
      <c r="U21" s="124">
        <v>3</v>
      </c>
      <c r="V21" s="121">
        <f t="shared" si="22"/>
        <v>51</v>
      </c>
      <c r="W21" s="123">
        <v>0</v>
      </c>
      <c r="X21" s="123">
        <v>0</v>
      </c>
      <c r="Y21" s="120">
        <v>3</v>
      </c>
      <c r="Z21" s="120">
        <v>3</v>
      </c>
      <c r="AA21" s="120">
        <v>3</v>
      </c>
      <c r="AB21" s="120">
        <v>3</v>
      </c>
      <c r="AC21" s="120">
        <v>3</v>
      </c>
      <c r="AD21" s="120">
        <v>3</v>
      </c>
      <c r="AE21" s="120">
        <v>3</v>
      </c>
      <c r="AF21" s="120">
        <v>3</v>
      </c>
      <c r="AG21" s="120">
        <v>3</v>
      </c>
      <c r="AH21" s="120">
        <v>3</v>
      </c>
      <c r="AI21" s="120">
        <v>3</v>
      </c>
      <c r="AJ21" s="120">
        <v>3</v>
      </c>
      <c r="AK21" s="120">
        <v>3</v>
      </c>
      <c r="AL21" s="124">
        <v>3</v>
      </c>
      <c r="AM21" s="124">
        <v>3</v>
      </c>
      <c r="AN21" s="124">
        <v>3</v>
      </c>
      <c r="AO21" s="124">
        <v>3</v>
      </c>
      <c r="AP21" s="124">
        <v>3</v>
      </c>
      <c r="AQ21" s="124">
        <v>3</v>
      </c>
      <c r="AR21" s="124">
        <v>3</v>
      </c>
      <c r="AS21" s="124">
        <v>3</v>
      </c>
      <c r="AT21" s="124">
        <v>3</v>
      </c>
      <c r="AU21" s="159">
        <v>0</v>
      </c>
      <c r="AV21" s="159">
        <v>0</v>
      </c>
      <c r="AW21" s="121">
        <f t="shared" si="21"/>
        <v>66</v>
      </c>
      <c r="AX21" s="123">
        <v>0</v>
      </c>
      <c r="AY21" s="123">
        <v>0</v>
      </c>
      <c r="AZ21" s="123">
        <v>0</v>
      </c>
      <c r="BA21" s="123">
        <v>0</v>
      </c>
      <c r="BB21" s="123">
        <v>0</v>
      </c>
      <c r="BC21" s="123">
        <v>0</v>
      </c>
      <c r="BD21" s="123">
        <v>0</v>
      </c>
      <c r="BE21" s="123">
        <v>0</v>
      </c>
      <c r="BF21" s="123">
        <v>0</v>
      </c>
      <c r="BG21" s="121">
        <f t="shared" si="9"/>
        <v>117</v>
      </c>
    </row>
    <row r="22" spans="1:60" x14ac:dyDescent="0.25">
      <c r="A22" s="256"/>
      <c r="B22" s="237"/>
      <c r="C22" s="270"/>
      <c r="D22" s="11" t="s">
        <v>54</v>
      </c>
      <c r="E22" s="11">
        <v>1.5</v>
      </c>
      <c r="F22" s="38">
        <v>1.5</v>
      </c>
      <c r="G22" s="38">
        <v>1.5</v>
      </c>
      <c r="H22" s="38">
        <v>1.5</v>
      </c>
      <c r="I22" s="38">
        <v>1.5</v>
      </c>
      <c r="J22" s="38">
        <v>1.5</v>
      </c>
      <c r="K22" s="38">
        <v>1.5</v>
      </c>
      <c r="L22" s="38">
        <v>1.5</v>
      </c>
      <c r="M22" s="38">
        <v>1.5</v>
      </c>
      <c r="N22" s="38">
        <v>1.5</v>
      </c>
      <c r="O22" s="38">
        <v>1.5</v>
      </c>
      <c r="P22" s="38">
        <v>1.5</v>
      </c>
      <c r="Q22" s="38">
        <v>1.5</v>
      </c>
      <c r="R22" s="38">
        <v>1.5</v>
      </c>
      <c r="S22" s="38">
        <v>1.5</v>
      </c>
      <c r="T22" s="38">
        <v>1.5</v>
      </c>
      <c r="U22" s="74">
        <v>2</v>
      </c>
      <c r="V22" s="12">
        <f t="shared" si="22"/>
        <v>26</v>
      </c>
      <c r="W22" s="135">
        <v>0</v>
      </c>
      <c r="X22" s="135">
        <v>0</v>
      </c>
      <c r="Y22" s="11">
        <v>1.5</v>
      </c>
      <c r="Z22" s="38">
        <v>1.5</v>
      </c>
      <c r="AA22" s="38">
        <v>1.5</v>
      </c>
      <c r="AB22" s="38">
        <v>1.5</v>
      </c>
      <c r="AC22" s="38">
        <v>1.5</v>
      </c>
      <c r="AD22" s="38">
        <v>1.5</v>
      </c>
      <c r="AE22" s="38">
        <v>1.5</v>
      </c>
      <c r="AF22" s="38">
        <v>1.5</v>
      </c>
      <c r="AG22" s="38">
        <v>1.5</v>
      </c>
      <c r="AH22" s="38">
        <v>1.5</v>
      </c>
      <c r="AI22" s="38">
        <v>1.5</v>
      </c>
      <c r="AJ22" s="38">
        <v>1.5</v>
      </c>
      <c r="AK22" s="38">
        <v>1.5</v>
      </c>
      <c r="AL22" s="74">
        <v>1.5</v>
      </c>
      <c r="AM22" s="74">
        <v>1.5</v>
      </c>
      <c r="AN22" s="74">
        <v>1.5</v>
      </c>
      <c r="AO22" s="74">
        <v>1.5</v>
      </c>
      <c r="AP22" s="74">
        <v>1.5</v>
      </c>
      <c r="AQ22" s="74">
        <v>1.5</v>
      </c>
      <c r="AR22" s="74">
        <v>1.5</v>
      </c>
      <c r="AS22" s="74">
        <v>1.5</v>
      </c>
      <c r="AT22" s="74">
        <v>1.5</v>
      </c>
      <c r="AU22" s="158">
        <v>0</v>
      </c>
      <c r="AV22" s="158">
        <v>0</v>
      </c>
      <c r="AW22" s="39">
        <f t="shared" si="21"/>
        <v>33</v>
      </c>
      <c r="AX22" s="135">
        <v>0</v>
      </c>
      <c r="AY22" s="135">
        <v>0</v>
      </c>
      <c r="AZ22" s="135">
        <v>0</v>
      </c>
      <c r="BA22" s="135">
        <v>0</v>
      </c>
      <c r="BB22" s="135">
        <v>0</v>
      </c>
      <c r="BC22" s="135">
        <v>0</v>
      </c>
      <c r="BD22" s="135">
        <v>0</v>
      </c>
      <c r="BE22" s="135">
        <v>0</v>
      </c>
      <c r="BF22" s="135">
        <v>0</v>
      </c>
      <c r="BG22" s="12">
        <f t="shared" si="9"/>
        <v>59</v>
      </c>
    </row>
    <row r="23" spans="1:60" s="122" customFormat="1" x14ac:dyDescent="0.25">
      <c r="A23" s="256"/>
      <c r="B23" s="236" t="s">
        <v>155</v>
      </c>
      <c r="C23" s="270" t="s">
        <v>228</v>
      </c>
      <c r="D23" s="120" t="s">
        <v>53</v>
      </c>
      <c r="E23" s="120">
        <v>2</v>
      </c>
      <c r="F23" s="120">
        <v>2</v>
      </c>
      <c r="G23" s="120">
        <v>2</v>
      </c>
      <c r="H23" s="120">
        <v>2</v>
      </c>
      <c r="I23" s="120">
        <v>2</v>
      </c>
      <c r="J23" s="120">
        <v>2</v>
      </c>
      <c r="K23" s="120">
        <v>2</v>
      </c>
      <c r="L23" s="120">
        <v>2</v>
      </c>
      <c r="M23" s="120">
        <v>2</v>
      </c>
      <c r="N23" s="120">
        <v>2</v>
      </c>
      <c r="O23" s="120">
        <v>2</v>
      </c>
      <c r="P23" s="120">
        <v>2</v>
      </c>
      <c r="Q23" s="120">
        <v>2</v>
      </c>
      <c r="R23" s="120">
        <v>2</v>
      </c>
      <c r="S23" s="120">
        <v>2</v>
      </c>
      <c r="T23" s="120">
        <v>2</v>
      </c>
      <c r="U23" s="124">
        <v>2</v>
      </c>
      <c r="V23" s="121">
        <f t="shared" si="22"/>
        <v>34</v>
      </c>
      <c r="W23" s="123">
        <v>0</v>
      </c>
      <c r="X23" s="123">
        <v>0</v>
      </c>
      <c r="Y23" s="120">
        <v>2</v>
      </c>
      <c r="Z23" s="120">
        <v>2</v>
      </c>
      <c r="AA23" s="120">
        <v>2</v>
      </c>
      <c r="AB23" s="120">
        <v>2</v>
      </c>
      <c r="AC23" s="120">
        <v>2</v>
      </c>
      <c r="AD23" s="120">
        <v>2</v>
      </c>
      <c r="AE23" s="120">
        <v>2</v>
      </c>
      <c r="AF23" s="120">
        <v>2</v>
      </c>
      <c r="AG23" s="120">
        <v>2</v>
      </c>
      <c r="AH23" s="120">
        <v>2</v>
      </c>
      <c r="AI23" s="120">
        <v>2</v>
      </c>
      <c r="AJ23" s="120">
        <v>2</v>
      </c>
      <c r="AK23" s="120">
        <v>2</v>
      </c>
      <c r="AL23" s="124">
        <v>2</v>
      </c>
      <c r="AM23" s="124">
        <v>2</v>
      </c>
      <c r="AN23" s="124">
        <v>2</v>
      </c>
      <c r="AO23" s="124">
        <v>2</v>
      </c>
      <c r="AP23" s="124">
        <v>2</v>
      </c>
      <c r="AQ23" s="226">
        <v>0</v>
      </c>
      <c r="AR23" s="226">
        <v>0</v>
      </c>
      <c r="AS23" s="226">
        <v>0</v>
      </c>
      <c r="AT23" s="226">
        <v>0</v>
      </c>
      <c r="AU23" s="159">
        <v>0</v>
      </c>
      <c r="AV23" s="159">
        <v>0</v>
      </c>
      <c r="AW23" s="121">
        <f t="shared" si="21"/>
        <v>36</v>
      </c>
      <c r="AX23" s="123">
        <v>0</v>
      </c>
      <c r="AY23" s="123">
        <v>0</v>
      </c>
      <c r="AZ23" s="123">
        <v>0</v>
      </c>
      <c r="BA23" s="123">
        <v>0</v>
      </c>
      <c r="BB23" s="123">
        <v>0</v>
      </c>
      <c r="BC23" s="123">
        <v>0</v>
      </c>
      <c r="BD23" s="123">
        <v>0</v>
      </c>
      <c r="BE23" s="123">
        <v>0</v>
      </c>
      <c r="BF23" s="123">
        <v>0</v>
      </c>
      <c r="BG23" s="121">
        <f t="shared" si="9"/>
        <v>70</v>
      </c>
    </row>
    <row r="24" spans="1:60" x14ac:dyDescent="0.25">
      <c r="A24" s="256"/>
      <c r="B24" s="237"/>
      <c r="C24" s="270"/>
      <c r="D24" s="11" t="s">
        <v>54</v>
      </c>
      <c r="E24" s="11">
        <v>1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1">
        <v>1</v>
      </c>
      <c r="L24" s="11">
        <v>1</v>
      </c>
      <c r="M24" s="11">
        <v>1</v>
      </c>
      <c r="N24" s="11">
        <v>1</v>
      </c>
      <c r="O24" s="11">
        <v>1</v>
      </c>
      <c r="P24" s="11">
        <v>1</v>
      </c>
      <c r="Q24" s="11">
        <v>1</v>
      </c>
      <c r="R24" s="11">
        <v>1</v>
      </c>
      <c r="S24" s="11">
        <v>1</v>
      </c>
      <c r="T24" s="11">
        <v>1</v>
      </c>
      <c r="U24" s="74">
        <v>1</v>
      </c>
      <c r="V24" s="12">
        <f t="shared" si="22"/>
        <v>17</v>
      </c>
      <c r="W24" s="135">
        <v>0</v>
      </c>
      <c r="X24" s="135">
        <v>0</v>
      </c>
      <c r="Y24" s="11">
        <f>Y23/2</f>
        <v>1</v>
      </c>
      <c r="Z24" s="38">
        <f t="shared" ref="Z24:AT24" si="23">Z23/2</f>
        <v>1</v>
      </c>
      <c r="AA24" s="38">
        <f t="shared" si="23"/>
        <v>1</v>
      </c>
      <c r="AB24" s="38">
        <f t="shared" si="23"/>
        <v>1</v>
      </c>
      <c r="AC24" s="38">
        <f t="shared" si="23"/>
        <v>1</v>
      </c>
      <c r="AD24" s="38">
        <f t="shared" si="23"/>
        <v>1</v>
      </c>
      <c r="AE24" s="38">
        <f t="shared" si="23"/>
        <v>1</v>
      </c>
      <c r="AF24" s="38">
        <f t="shared" si="23"/>
        <v>1</v>
      </c>
      <c r="AG24" s="38">
        <f t="shared" si="23"/>
        <v>1</v>
      </c>
      <c r="AH24" s="38">
        <f t="shared" si="23"/>
        <v>1</v>
      </c>
      <c r="AI24" s="38">
        <f t="shared" si="23"/>
        <v>1</v>
      </c>
      <c r="AJ24" s="38">
        <f t="shared" si="23"/>
        <v>1</v>
      </c>
      <c r="AK24" s="38">
        <f t="shared" si="23"/>
        <v>1</v>
      </c>
      <c r="AL24" s="74">
        <f t="shared" si="23"/>
        <v>1</v>
      </c>
      <c r="AM24" s="74">
        <f t="shared" si="23"/>
        <v>1</v>
      </c>
      <c r="AN24" s="74">
        <f t="shared" si="23"/>
        <v>1</v>
      </c>
      <c r="AO24" s="74">
        <f t="shared" si="23"/>
        <v>1</v>
      </c>
      <c r="AP24" s="74">
        <f t="shared" si="23"/>
        <v>1</v>
      </c>
      <c r="AQ24" s="74">
        <f t="shared" si="23"/>
        <v>0</v>
      </c>
      <c r="AR24" s="74">
        <f t="shared" si="23"/>
        <v>0</v>
      </c>
      <c r="AS24" s="74">
        <f t="shared" si="23"/>
        <v>0</v>
      </c>
      <c r="AT24" s="74">
        <f t="shared" si="23"/>
        <v>0</v>
      </c>
      <c r="AU24" s="158">
        <v>0</v>
      </c>
      <c r="AV24" s="158">
        <v>0</v>
      </c>
      <c r="AW24" s="39">
        <f t="shared" si="21"/>
        <v>18</v>
      </c>
      <c r="AX24" s="135">
        <v>0</v>
      </c>
      <c r="AY24" s="135">
        <v>0</v>
      </c>
      <c r="AZ24" s="135">
        <v>0</v>
      </c>
      <c r="BA24" s="135">
        <v>0</v>
      </c>
      <c r="BB24" s="135">
        <v>0</v>
      </c>
      <c r="BC24" s="135">
        <v>0</v>
      </c>
      <c r="BD24" s="135">
        <v>0</v>
      </c>
      <c r="BE24" s="135">
        <v>0</v>
      </c>
      <c r="BF24" s="135">
        <v>0</v>
      </c>
      <c r="BG24" s="12">
        <f t="shared" si="9"/>
        <v>35</v>
      </c>
    </row>
    <row r="25" spans="1:60" s="122" customFormat="1" x14ac:dyDescent="0.25">
      <c r="A25" s="256"/>
      <c r="B25" s="236" t="s">
        <v>156</v>
      </c>
      <c r="C25" s="270" t="s">
        <v>138</v>
      </c>
      <c r="D25" s="120" t="s">
        <v>53</v>
      </c>
      <c r="E25" s="120">
        <v>2</v>
      </c>
      <c r="F25" s="120">
        <v>2</v>
      </c>
      <c r="G25" s="120">
        <v>2</v>
      </c>
      <c r="H25" s="120">
        <v>2</v>
      </c>
      <c r="I25" s="120">
        <v>2</v>
      </c>
      <c r="J25" s="120">
        <v>2</v>
      </c>
      <c r="K25" s="120">
        <v>2</v>
      </c>
      <c r="L25" s="120">
        <v>2</v>
      </c>
      <c r="M25" s="120">
        <v>2</v>
      </c>
      <c r="N25" s="120">
        <v>2</v>
      </c>
      <c r="O25" s="120">
        <v>2</v>
      </c>
      <c r="P25" s="120">
        <v>2</v>
      </c>
      <c r="Q25" s="120">
        <v>2</v>
      </c>
      <c r="R25" s="120">
        <v>2</v>
      </c>
      <c r="S25" s="120">
        <v>2</v>
      </c>
      <c r="T25" s="120">
        <v>2</v>
      </c>
      <c r="U25" s="124">
        <v>2</v>
      </c>
      <c r="V25" s="121">
        <f t="shared" si="22"/>
        <v>34</v>
      </c>
      <c r="W25" s="123">
        <v>0</v>
      </c>
      <c r="X25" s="123">
        <v>0</v>
      </c>
      <c r="Y25" s="120">
        <v>2</v>
      </c>
      <c r="Z25" s="120">
        <v>2</v>
      </c>
      <c r="AA25" s="120">
        <v>2</v>
      </c>
      <c r="AB25" s="120">
        <v>2</v>
      </c>
      <c r="AC25" s="120">
        <v>2</v>
      </c>
      <c r="AD25" s="120">
        <v>2</v>
      </c>
      <c r="AE25" s="120">
        <v>2</v>
      </c>
      <c r="AF25" s="120">
        <v>2</v>
      </c>
      <c r="AG25" s="120">
        <v>2</v>
      </c>
      <c r="AH25" s="120">
        <v>2</v>
      </c>
      <c r="AI25" s="120">
        <v>2</v>
      </c>
      <c r="AJ25" s="120">
        <v>2</v>
      </c>
      <c r="AK25" s="120">
        <v>2</v>
      </c>
      <c r="AL25" s="124">
        <v>2</v>
      </c>
      <c r="AM25" s="124">
        <v>2</v>
      </c>
      <c r="AN25" s="124">
        <v>2</v>
      </c>
      <c r="AO25" s="124">
        <v>2</v>
      </c>
      <c r="AP25" s="124">
        <v>2</v>
      </c>
      <c r="AQ25" s="124">
        <v>2</v>
      </c>
      <c r="AR25" s="124">
        <v>2</v>
      </c>
      <c r="AS25" s="124">
        <v>2</v>
      </c>
      <c r="AT25" s="124">
        <v>2</v>
      </c>
      <c r="AU25" s="159">
        <v>0</v>
      </c>
      <c r="AV25" s="159">
        <v>0</v>
      </c>
      <c r="AW25" s="121">
        <f t="shared" si="21"/>
        <v>44</v>
      </c>
      <c r="AX25" s="123">
        <v>0</v>
      </c>
      <c r="AY25" s="123">
        <v>0</v>
      </c>
      <c r="AZ25" s="123">
        <v>0</v>
      </c>
      <c r="BA25" s="123">
        <v>0</v>
      </c>
      <c r="BB25" s="123">
        <v>0</v>
      </c>
      <c r="BC25" s="123">
        <v>0</v>
      </c>
      <c r="BD25" s="123">
        <v>0</v>
      </c>
      <c r="BE25" s="123">
        <v>0</v>
      </c>
      <c r="BF25" s="123">
        <v>0</v>
      </c>
      <c r="BG25" s="121">
        <f t="shared" si="9"/>
        <v>78</v>
      </c>
    </row>
    <row r="26" spans="1:60" x14ac:dyDescent="0.25">
      <c r="A26" s="256"/>
      <c r="B26" s="237"/>
      <c r="C26" s="270"/>
      <c r="D26" s="11" t="s">
        <v>54</v>
      </c>
      <c r="E26" s="11">
        <v>1</v>
      </c>
      <c r="F26" s="38">
        <v>1</v>
      </c>
      <c r="G26" s="38">
        <v>1</v>
      </c>
      <c r="H26" s="38">
        <v>1</v>
      </c>
      <c r="I26" s="38">
        <v>1</v>
      </c>
      <c r="J26" s="38">
        <v>1</v>
      </c>
      <c r="K26" s="38">
        <v>1</v>
      </c>
      <c r="L26" s="38">
        <v>1</v>
      </c>
      <c r="M26" s="38">
        <v>1</v>
      </c>
      <c r="N26" s="38">
        <v>1</v>
      </c>
      <c r="O26" s="38">
        <v>1</v>
      </c>
      <c r="P26" s="38">
        <v>1</v>
      </c>
      <c r="Q26" s="38">
        <v>1</v>
      </c>
      <c r="R26" s="38">
        <v>1</v>
      </c>
      <c r="S26" s="38">
        <v>1</v>
      </c>
      <c r="T26" s="38">
        <v>1</v>
      </c>
      <c r="U26" s="74">
        <v>1</v>
      </c>
      <c r="V26" s="12">
        <f t="shared" si="22"/>
        <v>17</v>
      </c>
      <c r="W26" s="135">
        <v>0</v>
      </c>
      <c r="X26" s="135">
        <v>0</v>
      </c>
      <c r="Y26" s="11">
        <v>1</v>
      </c>
      <c r="Z26" s="38">
        <v>1</v>
      </c>
      <c r="AA26" s="38">
        <v>1</v>
      </c>
      <c r="AB26" s="38">
        <v>1</v>
      </c>
      <c r="AC26" s="38">
        <v>1</v>
      </c>
      <c r="AD26" s="38">
        <v>1</v>
      </c>
      <c r="AE26" s="38">
        <v>1</v>
      </c>
      <c r="AF26" s="38">
        <v>1</v>
      </c>
      <c r="AG26" s="38">
        <v>1</v>
      </c>
      <c r="AH26" s="38">
        <v>1</v>
      </c>
      <c r="AI26" s="38">
        <v>1</v>
      </c>
      <c r="AJ26" s="38">
        <v>1</v>
      </c>
      <c r="AK26" s="38">
        <v>1</v>
      </c>
      <c r="AL26" s="74">
        <v>1</v>
      </c>
      <c r="AM26" s="74">
        <v>1</v>
      </c>
      <c r="AN26" s="74">
        <v>1</v>
      </c>
      <c r="AO26" s="74">
        <v>1</v>
      </c>
      <c r="AP26" s="74">
        <v>1</v>
      </c>
      <c r="AQ26" s="74">
        <v>1</v>
      </c>
      <c r="AR26" s="74">
        <v>1</v>
      </c>
      <c r="AS26" s="74">
        <v>1</v>
      </c>
      <c r="AT26" s="74">
        <v>1</v>
      </c>
      <c r="AU26" s="158">
        <v>0</v>
      </c>
      <c r="AV26" s="158">
        <v>0</v>
      </c>
      <c r="AW26" s="39">
        <f t="shared" si="21"/>
        <v>22</v>
      </c>
      <c r="AX26" s="135">
        <v>0</v>
      </c>
      <c r="AY26" s="135">
        <v>0</v>
      </c>
      <c r="AZ26" s="135">
        <v>0</v>
      </c>
      <c r="BA26" s="135">
        <v>0</v>
      </c>
      <c r="BB26" s="135">
        <v>0</v>
      </c>
      <c r="BC26" s="135">
        <v>0</v>
      </c>
      <c r="BD26" s="135">
        <v>0</v>
      </c>
      <c r="BE26" s="135">
        <v>0</v>
      </c>
      <c r="BF26" s="135">
        <v>0</v>
      </c>
      <c r="BG26" s="12">
        <f t="shared" si="9"/>
        <v>39</v>
      </c>
    </row>
    <row r="27" spans="1:60" s="122" customFormat="1" x14ac:dyDescent="0.25">
      <c r="A27" s="256"/>
      <c r="B27" s="236" t="s">
        <v>157</v>
      </c>
      <c r="C27" s="270" t="s">
        <v>59</v>
      </c>
      <c r="D27" s="120" t="s">
        <v>53</v>
      </c>
      <c r="E27" s="120">
        <v>3</v>
      </c>
      <c r="F27" s="120">
        <v>3</v>
      </c>
      <c r="G27" s="120">
        <v>3</v>
      </c>
      <c r="H27" s="120">
        <v>3</v>
      </c>
      <c r="I27" s="120">
        <v>3</v>
      </c>
      <c r="J27" s="120">
        <v>3</v>
      </c>
      <c r="K27" s="120">
        <v>3</v>
      </c>
      <c r="L27" s="120">
        <v>3</v>
      </c>
      <c r="M27" s="120">
        <v>3</v>
      </c>
      <c r="N27" s="120">
        <v>3</v>
      </c>
      <c r="O27" s="120">
        <v>3</v>
      </c>
      <c r="P27" s="120">
        <v>2</v>
      </c>
      <c r="Q27" s="120">
        <v>2</v>
      </c>
      <c r="R27" s="120">
        <v>2</v>
      </c>
      <c r="S27" s="120">
        <v>2</v>
      </c>
      <c r="T27" s="120">
        <v>2</v>
      </c>
      <c r="U27" s="120">
        <v>2</v>
      </c>
      <c r="V27" s="121">
        <f t="shared" si="22"/>
        <v>45</v>
      </c>
      <c r="W27" s="123">
        <v>0</v>
      </c>
      <c r="X27" s="123">
        <v>0</v>
      </c>
      <c r="Y27" s="120">
        <v>1</v>
      </c>
      <c r="Z27" s="120">
        <v>1</v>
      </c>
      <c r="AA27" s="120">
        <v>1</v>
      </c>
      <c r="AB27" s="120">
        <v>1</v>
      </c>
      <c r="AC27" s="120">
        <v>1</v>
      </c>
      <c r="AD27" s="120">
        <v>1</v>
      </c>
      <c r="AE27" s="120">
        <v>1</v>
      </c>
      <c r="AF27" s="120">
        <v>1</v>
      </c>
      <c r="AG27" s="120">
        <v>1</v>
      </c>
      <c r="AH27" s="120">
        <v>1</v>
      </c>
      <c r="AI27" s="120">
        <v>1</v>
      </c>
      <c r="AJ27" s="120">
        <v>1</v>
      </c>
      <c r="AK27" s="120">
        <v>1</v>
      </c>
      <c r="AL27" s="124">
        <v>1</v>
      </c>
      <c r="AM27" s="124">
        <v>1</v>
      </c>
      <c r="AN27" s="124">
        <v>1</v>
      </c>
      <c r="AO27" s="225">
        <v>1</v>
      </c>
      <c r="AP27" s="225">
        <v>2</v>
      </c>
      <c r="AQ27" s="225">
        <v>2</v>
      </c>
      <c r="AR27" s="225">
        <v>2</v>
      </c>
      <c r="AS27" s="225">
        <v>2</v>
      </c>
      <c r="AT27" s="225">
        <v>2</v>
      </c>
      <c r="AU27" s="159">
        <v>0</v>
      </c>
      <c r="AV27" s="159">
        <v>0</v>
      </c>
      <c r="AW27" s="121">
        <f t="shared" si="21"/>
        <v>27</v>
      </c>
      <c r="AX27" s="123">
        <v>0</v>
      </c>
      <c r="AY27" s="123">
        <v>0</v>
      </c>
      <c r="AZ27" s="123">
        <v>0</v>
      </c>
      <c r="BA27" s="123">
        <v>0</v>
      </c>
      <c r="BB27" s="123">
        <v>0</v>
      </c>
      <c r="BC27" s="123">
        <v>0</v>
      </c>
      <c r="BD27" s="123">
        <v>0</v>
      </c>
      <c r="BE27" s="123">
        <v>0</v>
      </c>
      <c r="BF27" s="123">
        <v>0</v>
      </c>
      <c r="BG27" s="121">
        <f t="shared" si="9"/>
        <v>72</v>
      </c>
    </row>
    <row r="28" spans="1:60" x14ac:dyDescent="0.25">
      <c r="A28" s="256"/>
      <c r="B28" s="237"/>
      <c r="C28" s="270"/>
      <c r="D28" s="11" t="s">
        <v>54</v>
      </c>
      <c r="E28" s="11">
        <f>E27/2</f>
        <v>1.5</v>
      </c>
      <c r="F28" s="207">
        <f t="shared" ref="F28:U28" si="24">F27/2</f>
        <v>1.5</v>
      </c>
      <c r="G28" s="207">
        <f t="shared" si="24"/>
        <v>1.5</v>
      </c>
      <c r="H28" s="207">
        <f t="shared" si="24"/>
        <v>1.5</v>
      </c>
      <c r="I28" s="207">
        <f t="shared" si="24"/>
        <v>1.5</v>
      </c>
      <c r="J28" s="207">
        <f t="shared" si="24"/>
        <v>1.5</v>
      </c>
      <c r="K28" s="207">
        <f t="shared" si="24"/>
        <v>1.5</v>
      </c>
      <c r="L28" s="207">
        <f t="shared" si="24"/>
        <v>1.5</v>
      </c>
      <c r="M28" s="207">
        <f t="shared" si="24"/>
        <v>1.5</v>
      </c>
      <c r="N28" s="207">
        <f t="shared" si="24"/>
        <v>1.5</v>
      </c>
      <c r="O28" s="207">
        <f t="shared" si="24"/>
        <v>1.5</v>
      </c>
      <c r="P28" s="207">
        <f t="shared" si="24"/>
        <v>1</v>
      </c>
      <c r="Q28" s="207">
        <f t="shared" si="24"/>
        <v>1</v>
      </c>
      <c r="R28" s="207">
        <f t="shared" si="24"/>
        <v>1</v>
      </c>
      <c r="S28" s="207">
        <f t="shared" si="24"/>
        <v>1</v>
      </c>
      <c r="T28" s="207">
        <f t="shared" si="24"/>
        <v>1</v>
      </c>
      <c r="U28" s="207">
        <f t="shared" si="24"/>
        <v>1</v>
      </c>
      <c r="V28" s="212">
        <f t="shared" si="22"/>
        <v>22.5</v>
      </c>
      <c r="W28" s="135">
        <v>0</v>
      </c>
      <c r="X28" s="135">
        <v>0</v>
      </c>
      <c r="Y28" s="11">
        <f>Y27/2</f>
        <v>0.5</v>
      </c>
      <c r="Z28" s="207">
        <f t="shared" ref="Z28:AT28" si="25">Z27/2</f>
        <v>0.5</v>
      </c>
      <c r="AA28" s="207">
        <f t="shared" si="25"/>
        <v>0.5</v>
      </c>
      <c r="AB28" s="207">
        <f t="shared" si="25"/>
        <v>0.5</v>
      </c>
      <c r="AC28" s="207">
        <f t="shared" si="25"/>
        <v>0.5</v>
      </c>
      <c r="AD28" s="207">
        <f t="shared" si="25"/>
        <v>0.5</v>
      </c>
      <c r="AE28" s="207">
        <f t="shared" si="25"/>
        <v>0.5</v>
      </c>
      <c r="AF28" s="207">
        <f t="shared" si="25"/>
        <v>0.5</v>
      </c>
      <c r="AG28" s="207">
        <f t="shared" si="25"/>
        <v>0.5</v>
      </c>
      <c r="AH28" s="207">
        <f t="shared" si="25"/>
        <v>0.5</v>
      </c>
      <c r="AI28" s="207">
        <f t="shared" si="25"/>
        <v>0.5</v>
      </c>
      <c r="AJ28" s="207">
        <f t="shared" si="25"/>
        <v>0.5</v>
      </c>
      <c r="AK28" s="207">
        <f t="shared" si="25"/>
        <v>0.5</v>
      </c>
      <c r="AL28" s="207">
        <f t="shared" si="25"/>
        <v>0.5</v>
      </c>
      <c r="AM28" s="207">
        <f t="shared" si="25"/>
        <v>0.5</v>
      </c>
      <c r="AN28" s="207">
        <f t="shared" si="25"/>
        <v>0.5</v>
      </c>
      <c r="AO28" s="207">
        <f t="shared" si="25"/>
        <v>0.5</v>
      </c>
      <c r="AP28" s="74">
        <f t="shared" si="25"/>
        <v>1</v>
      </c>
      <c r="AQ28" s="74">
        <f t="shared" si="25"/>
        <v>1</v>
      </c>
      <c r="AR28" s="207">
        <f t="shared" si="25"/>
        <v>1</v>
      </c>
      <c r="AS28" s="207">
        <f t="shared" si="25"/>
        <v>1</v>
      </c>
      <c r="AT28" s="74">
        <f t="shared" si="25"/>
        <v>1</v>
      </c>
      <c r="AU28" s="159">
        <v>0</v>
      </c>
      <c r="AV28" s="159">
        <v>0</v>
      </c>
      <c r="AW28" s="212">
        <f t="shared" si="21"/>
        <v>13.5</v>
      </c>
      <c r="AX28" s="135">
        <v>0</v>
      </c>
      <c r="AY28" s="135">
        <v>0</v>
      </c>
      <c r="AZ28" s="135">
        <v>0</v>
      </c>
      <c r="BA28" s="135">
        <v>0</v>
      </c>
      <c r="BB28" s="135">
        <v>0</v>
      </c>
      <c r="BC28" s="135">
        <v>0</v>
      </c>
      <c r="BD28" s="135">
        <v>0</v>
      </c>
      <c r="BE28" s="135">
        <v>0</v>
      </c>
      <c r="BF28" s="135">
        <v>0</v>
      </c>
      <c r="BG28" s="12">
        <f t="shared" si="9"/>
        <v>36</v>
      </c>
    </row>
    <row r="29" spans="1:60" s="122" customFormat="1" x14ac:dyDescent="0.25">
      <c r="A29" s="256"/>
      <c r="B29" s="236" t="s">
        <v>158</v>
      </c>
      <c r="C29" s="270" t="s">
        <v>139</v>
      </c>
      <c r="D29" s="120" t="s">
        <v>53</v>
      </c>
      <c r="E29" s="120">
        <v>2</v>
      </c>
      <c r="F29" s="120">
        <v>2</v>
      </c>
      <c r="G29" s="120">
        <v>2</v>
      </c>
      <c r="H29" s="120">
        <v>2</v>
      </c>
      <c r="I29" s="120">
        <v>2</v>
      </c>
      <c r="J29" s="120">
        <v>2</v>
      </c>
      <c r="K29" s="120">
        <v>2</v>
      </c>
      <c r="L29" s="120">
        <v>2</v>
      </c>
      <c r="M29" s="120">
        <v>2</v>
      </c>
      <c r="N29" s="120">
        <v>2</v>
      </c>
      <c r="O29" s="120">
        <v>2</v>
      </c>
      <c r="P29" s="120">
        <v>2</v>
      </c>
      <c r="Q29" s="120">
        <v>2</v>
      </c>
      <c r="R29" s="120">
        <v>2</v>
      </c>
      <c r="S29" s="120">
        <v>2</v>
      </c>
      <c r="T29" s="120">
        <v>3</v>
      </c>
      <c r="U29" s="124">
        <v>3</v>
      </c>
      <c r="V29" s="121">
        <f t="shared" si="22"/>
        <v>36</v>
      </c>
      <c r="W29" s="123">
        <v>0</v>
      </c>
      <c r="X29" s="123">
        <v>0</v>
      </c>
      <c r="Y29" s="120">
        <v>0</v>
      </c>
      <c r="Z29" s="120">
        <v>0</v>
      </c>
      <c r="AA29" s="120">
        <v>0</v>
      </c>
      <c r="AB29" s="120">
        <v>0</v>
      </c>
      <c r="AC29" s="120">
        <v>0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4">
        <v>0</v>
      </c>
      <c r="AM29" s="124">
        <v>0</v>
      </c>
      <c r="AN29" s="124">
        <v>0</v>
      </c>
      <c r="AO29" s="124">
        <v>0</v>
      </c>
      <c r="AP29" s="124">
        <v>0</v>
      </c>
      <c r="AQ29" s="124">
        <v>0</v>
      </c>
      <c r="AR29" s="124">
        <v>0</v>
      </c>
      <c r="AS29" s="124">
        <v>0</v>
      </c>
      <c r="AT29" s="124">
        <v>0</v>
      </c>
      <c r="AU29" s="159">
        <v>0</v>
      </c>
      <c r="AV29" s="159">
        <v>0</v>
      </c>
      <c r="AW29" s="121">
        <f t="shared" si="21"/>
        <v>0</v>
      </c>
      <c r="AX29" s="123">
        <v>0</v>
      </c>
      <c r="AY29" s="123">
        <v>0</v>
      </c>
      <c r="AZ29" s="123">
        <v>0</v>
      </c>
      <c r="BA29" s="123">
        <v>0</v>
      </c>
      <c r="BB29" s="123">
        <v>0</v>
      </c>
      <c r="BC29" s="123">
        <v>0</v>
      </c>
      <c r="BD29" s="123">
        <v>0</v>
      </c>
      <c r="BE29" s="123">
        <v>0</v>
      </c>
      <c r="BF29" s="123">
        <v>0</v>
      </c>
      <c r="BG29" s="121">
        <f t="shared" si="9"/>
        <v>36</v>
      </c>
    </row>
    <row r="30" spans="1:60" x14ac:dyDescent="0.25">
      <c r="A30" s="256"/>
      <c r="B30" s="237"/>
      <c r="C30" s="270"/>
      <c r="D30" s="11" t="s">
        <v>54</v>
      </c>
      <c r="E30" s="11">
        <f>E29/2</f>
        <v>1</v>
      </c>
      <c r="F30" s="69">
        <f t="shared" ref="F30:U30" si="26">F29/2</f>
        <v>1</v>
      </c>
      <c r="G30" s="69">
        <f t="shared" si="26"/>
        <v>1</v>
      </c>
      <c r="H30" s="69">
        <f t="shared" si="26"/>
        <v>1</v>
      </c>
      <c r="I30" s="69">
        <f t="shared" si="26"/>
        <v>1</v>
      </c>
      <c r="J30" s="69">
        <f t="shared" si="26"/>
        <v>1</v>
      </c>
      <c r="K30" s="69">
        <f t="shared" si="26"/>
        <v>1</v>
      </c>
      <c r="L30" s="69">
        <f t="shared" si="26"/>
        <v>1</v>
      </c>
      <c r="M30" s="69">
        <f t="shared" si="26"/>
        <v>1</v>
      </c>
      <c r="N30" s="69">
        <f t="shared" si="26"/>
        <v>1</v>
      </c>
      <c r="O30" s="69">
        <f t="shared" si="26"/>
        <v>1</v>
      </c>
      <c r="P30" s="69">
        <f t="shared" si="26"/>
        <v>1</v>
      </c>
      <c r="Q30" s="69">
        <f t="shared" si="26"/>
        <v>1</v>
      </c>
      <c r="R30" s="69">
        <f t="shared" si="26"/>
        <v>1</v>
      </c>
      <c r="S30" s="69">
        <f t="shared" si="26"/>
        <v>1</v>
      </c>
      <c r="T30" s="69">
        <f t="shared" si="26"/>
        <v>1.5</v>
      </c>
      <c r="U30" s="74">
        <f t="shared" si="26"/>
        <v>1.5</v>
      </c>
      <c r="V30" s="12">
        <f t="shared" si="22"/>
        <v>18</v>
      </c>
      <c r="W30" s="135">
        <v>0</v>
      </c>
      <c r="X30" s="135">
        <v>0</v>
      </c>
      <c r="Y30" s="11">
        <v>0</v>
      </c>
      <c r="Z30" s="38">
        <v>0</v>
      </c>
      <c r="AA30" s="38">
        <v>0</v>
      </c>
      <c r="AB30" s="69">
        <v>0</v>
      </c>
      <c r="AC30" s="69">
        <v>0</v>
      </c>
      <c r="AD30" s="69">
        <v>0</v>
      </c>
      <c r="AE30" s="69">
        <v>0</v>
      </c>
      <c r="AF30" s="69">
        <v>0</v>
      </c>
      <c r="AG30" s="69">
        <v>0</v>
      </c>
      <c r="AH30" s="69">
        <v>0</v>
      </c>
      <c r="AI30" s="69">
        <v>0</v>
      </c>
      <c r="AJ30" s="69">
        <v>0</v>
      </c>
      <c r="AK30" s="69">
        <v>0</v>
      </c>
      <c r="AL30" s="74">
        <v>0</v>
      </c>
      <c r="AM30" s="74">
        <v>0</v>
      </c>
      <c r="AN30" s="74">
        <v>0</v>
      </c>
      <c r="AO30" s="74"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v>0</v>
      </c>
      <c r="AU30" s="158">
        <v>0</v>
      </c>
      <c r="AV30" s="158">
        <v>0</v>
      </c>
      <c r="AW30" s="39">
        <f t="shared" si="21"/>
        <v>0</v>
      </c>
      <c r="AX30" s="135">
        <v>0</v>
      </c>
      <c r="AY30" s="135">
        <v>0</v>
      </c>
      <c r="AZ30" s="135">
        <v>0</v>
      </c>
      <c r="BA30" s="135">
        <v>0</v>
      </c>
      <c r="BB30" s="135">
        <v>0</v>
      </c>
      <c r="BC30" s="135">
        <v>0</v>
      </c>
      <c r="BD30" s="135">
        <v>0</v>
      </c>
      <c r="BE30" s="135">
        <v>0</v>
      </c>
      <c r="BF30" s="135">
        <v>0</v>
      </c>
      <c r="BG30" s="12">
        <f t="shared" si="9"/>
        <v>18</v>
      </c>
    </row>
    <row r="31" spans="1:60" s="122" customFormat="1" x14ac:dyDescent="0.25">
      <c r="A31" s="256"/>
      <c r="B31" s="236" t="s">
        <v>159</v>
      </c>
      <c r="C31" s="239" t="s">
        <v>60</v>
      </c>
      <c r="D31" s="120" t="s">
        <v>53</v>
      </c>
      <c r="E31" s="120">
        <v>2</v>
      </c>
      <c r="F31" s="120">
        <v>2</v>
      </c>
      <c r="G31" s="120">
        <v>2</v>
      </c>
      <c r="H31" s="120">
        <v>2</v>
      </c>
      <c r="I31" s="120">
        <v>2</v>
      </c>
      <c r="J31" s="120">
        <v>2</v>
      </c>
      <c r="K31" s="120">
        <v>2</v>
      </c>
      <c r="L31" s="120">
        <v>2</v>
      </c>
      <c r="M31" s="120">
        <v>2</v>
      </c>
      <c r="N31" s="120">
        <v>2</v>
      </c>
      <c r="O31" s="120">
        <v>2</v>
      </c>
      <c r="P31" s="120">
        <v>2</v>
      </c>
      <c r="Q31" s="120">
        <v>2</v>
      </c>
      <c r="R31" s="120">
        <v>3</v>
      </c>
      <c r="S31" s="120">
        <v>3</v>
      </c>
      <c r="T31" s="120">
        <v>2</v>
      </c>
      <c r="U31" s="124">
        <v>2</v>
      </c>
      <c r="V31" s="121">
        <f t="shared" si="22"/>
        <v>36</v>
      </c>
      <c r="W31" s="123">
        <v>0</v>
      </c>
      <c r="X31" s="123">
        <v>0</v>
      </c>
      <c r="Y31" s="120">
        <v>0</v>
      </c>
      <c r="Z31" s="120">
        <v>0</v>
      </c>
      <c r="AA31" s="120">
        <v>0</v>
      </c>
      <c r="AB31" s="120">
        <v>0</v>
      </c>
      <c r="AC31" s="120">
        <v>0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4">
        <v>0</v>
      </c>
      <c r="AM31" s="124">
        <v>0</v>
      </c>
      <c r="AN31" s="124">
        <v>0</v>
      </c>
      <c r="AO31" s="124">
        <v>0</v>
      </c>
      <c r="AP31" s="124">
        <v>0</v>
      </c>
      <c r="AQ31" s="124">
        <v>0</v>
      </c>
      <c r="AR31" s="124">
        <v>0</v>
      </c>
      <c r="AS31" s="124">
        <v>0</v>
      </c>
      <c r="AT31" s="124">
        <v>0</v>
      </c>
      <c r="AU31" s="159">
        <v>0</v>
      </c>
      <c r="AV31" s="159">
        <v>0</v>
      </c>
      <c r="AW31" s="121">
        <f t="shared" si="21"/>
        <v>0</v>
      </c>
      <c r="AX31" s="123">
        <v>0</v>
      </c>
      <c r="AY31" s="123">
        <v>0</v>
      </c>
      <c r="AZ31" s="123">
        <v>0</v>
      </c>
      <c r="BA31" s="123">
        <v>0</v>
      </c>
      <c r="BB31" s="123">
        <v>0</v>
      </c>
      <c r="BC31" s="123">
        <v>0</v>
      </c>
      <c r="BD31" s="123">
        <v>0</v>
      </c>
      <c r="BE31" s="123">
        <v>0</v>
      </c>
      <c r="BF31" s="123">
        <v>0</v>
      </c>
      <c r="BG31" s="121">
        <f t="shared" si="9"/>
        <v>36</v>
      </c>
    </row>
    <row r="32" spans="1:60" x14ac:dyDescent="0.25">
      <c r="A32" s="256"/>
      <c r="B32" s="237"/>
      <c r="C32" s="240"/>
      <c r="D32" s="11" t="s">
        <v>54</v>
      </c>
      <c r="E32" s="11">
        <f>E31/2</f>
        <v>1</v>
      </c>
      <c r="F32" s="69">
        <f t="shared" ref="F32:U32" si="27">F31/2</f>
        <v>1</v>
      </c>
      <c r="G32" s="69">
        <f t="shared" si="27"/>
        <v>1</v>
      </c>
      <c r="H32" s="69">
        <f t="shared" si="27"/>
        <v>1</v>
      </c>
      <c r="I32" s="69">
        <f t="shared" si="27"/>
        <v>1</v>
      </c>
      <c r="J32" s="69">
        <f t="shared" si="27"/>
        <v>1</v>
      </c>
      <c r="K32" s="69">
        <f t="shared" si="27"/>
        <v>1</v>
      </c>
      <c r="L32" s="69">
        <f t="shared" si="27"/>
        <v>1</v>
      </c>
      <c r="M32" s="69">
        <f t="shared" si="27"/>
        <v>1</v>
      </c>
      <c r="N32" s="69">
        <f t="shared" si="27"/>
        <v>1</v>
      </c>
      <c r="O32" s="69">
        <f t="shared" si="27"/>
        <v>1</v>
      </c>
      <c r="P32" s="69">
        <f t="shared" si="27"/>
        <v>1</v>
      </c>
      <c r="Q32" s="69">
        <f t="shared" si="27"/>
        <v>1</v>
      </c>
      <c r="R32" s="69">
        <f t="shared" si="27"/>
        <v>1.5</v>
      </c>
      <c r="S32" s="69">
        <f t="shared" si="27"/>
        <v>1.5</v>
      </c>
      <c r="T32" s="69">
        <f t="shared" si="27"/>
        <v>1</v>
      </c>
      <c r="U32" s="74">
        <f t="shared" si="27"/>
        <v>1</v>
      </c>
      <c r="V32" s="12">
        <f t="shared" si="22"/>
        <v>18</v>
      </c>
      <c r="W32" s="135">
        <v>0</v>
      </c>
      <c r="X32" s="135">
        <v>0</v>
      </c>
      <c r="Y32" s="11">
        <v>0</v>
      </c>
      <c r="Z32" s="69">
        <v>0</v>
      </c>
      <c r="AA32" s="69">
        <v>0</v>
      </c>
      <c r="AB32" s="69">
        <v>0</v>
      </c>
      <c r="AC32" s="69">
        <v>0</v>
      </c>
      <c r="AD32" s="69">
        <v>0</v>
      </c>
      <c r="AE32" s="69">
        <v>0</v>
      </c>
      <c r="AF32" s="69">
        <v>0</v>
      </c>
      <c r="AG32" s="69">
        <v>0</v>
      </c>
      <c r="AH32" s="69">
        <v>0</v>
      </c>
      <c r="AI32" s="69">
        <v>0</v>
      </c>
      <c r="AJ32" s="69">
        <v>0</v>
      </c>
      <c r="AK32" s="69">
        <v>0</v>
      </c>
      <c r="AL32" s="74">
        <v>0</v>
      </c>
      <c r="AM32" s="74">
        <v>0</v>
      </c>
      <c r="AN32" s="74">
        <v>0</v>
      </c>
      <c r="AO32" s="74"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v>0</v>
      </c>
      <c r="AU32" s="158">
        <v>0</v>
      </c>
      <c r="AV32" s="158">
        <v>0</v>
      </c>
      <c r="AW32" s="39">
        <f t="shared" si="21"/>
        <v>0</v>
      </c>
      <c r="AX32" s="135">
        <v>0</v>
      </c>
      <c r="AY32" s="135">
        <v>0</v>
      </c>
      <c r="AZ32" s="135">
        <v>0</v>
      </c>
      <c r="BA32" s="135">
        <v>0</v>
      </c>
      <c r="BB32" s="135">
        <v>0</v>
      </c>
      <c r="BC32" s="135">
        <v>0</v>
      </c>
      <c r="BD32" s="135">
        <v>0</v>
      </c>
      <c r="BE32" s="135">
        <v>0</v>
      </c>
      <c r="BF32" s="135">
        <v>0</v>
      </c>
      <c r="BG32" s="12">
        <f t="shared" si="9"/>
        <v>18</v>
      </c>
      <c r="BH32" s="122"/>
    </row>
    <row r="33" spans="1:60" s="125" customFormat="1" x14ac:dyDescent="0.25">
      <c r="A33" s="256"/>
      <c r="B33" s="236" t="s">
        <v>207</v>
      </c>
      <c r="C33" s="254" t="s">
        <v>140</v>
      </c>
      <c r="D33" s="124" t="s">
        <v>53</v>
      </c>
      <c r="E33" s="124">
        <v>2</v>
      </c>
      <c r="F33" s="124">
        <v>2</v>
      </c>
      <c r="G33" s="124">
        <v>2</v>
      </c>
      <c r="H33" s="124">
        <v>2</v>
      </c>
      <c r="I33" s="124">
        <v>2</v>
      </c>
      <c r="J33" s="124">
        <v>2</v>
      </c>
      <c r="K33" s="124">
        <v>2</v>
      </c>
      <c r="L33" s="124">
        <v>2</v>
      </c>
      <c r="M33" s="124">
        <v>2</v>
      </c>
      <c r="N33" s="124">
        <v>2</v>
      </c>
      <c r="O33" s="124">
        <v>2</v>
      </c>
      <c r="P33" s="124">
        <v>3</v>
      </c>
      <c r="Q33" s="124">
        <v>3</v>
      </c>
      <c r="R33" s="124">
        <v>2</v>
      </c>
      <c r="S33" s="124">
        <v>2</v>
      </c>
      <c r="T33" s="124">
        <v>2</v>
      </c>
      <c r="U33" s="124">
        <v>2</v>
      </c>
      <c r="V33" s="121">
        <f t="shared" si="22"/>
        <v>36</v>
      </c>
      <c r="W33" s="123">
        <v>0</v>
      </c>
      <c r="X33" s="123">
        <v>0</v>
      </c>
      <c r="Y33" s="124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0</v>
      </c>
      <c r="AP33" s="124">
        <v>0</v>
      </c>
      <c r="AQ33" s="124">
        <v>0</v>
      </c>
      <c r="AR33" s="124">
        <v>0</v>
      </c>
      <c r="AS33" s="124">
        <v>0</v>
      </c>
      <c r="AT33" s="124">
        <v>0</v>
      </c>
      <c r="AU33" s="159">
        <v>0</v>
      </c>
      <c r="AV33" s="159">
        <v>0</v>
      </c>
      <c r="AW33" s="121">
        <f t="shared" si="21"/>
        <v>0</v>
      </c>
      <c r="AX33" s="123">
        <v>0</v>
      </c>
      <c r="AY33" s="123">
        <v>0</v>
      </c>
      <c r="AZ33" s="123">
        <v>0</v>
      </c>
      <c r="BA33" s="123">
        <v>0</v>
      </c>
      <c r="BB33" s="123">
        <v>0</v>
      </c>
      <c r="BC33" s="123">
        <v>0</v>
      </c>
      <c r="BD33" s="123">
        <v>0</v>
      </c>
      <c r="BE33" s="123">
        <v>0</v>
      </c>
      <c r="BF33" s="123">
        <v>0</v>
      </c>
      <c r="BG33" s="121">
        <f t="shared" si="9"/>
        <v>36</v>
      </c>
      <c r="BH33" s="122"/>
    </row>
    <row r="34" spans="1:60" s="45" customFormat="1" x14ac:dyDescent="0.25">
      <c r="A34" s="256"/>
      <c r="B34" s="237"/>
      <c r="C34" s="255"/>
      <c r="D34" s="31" t="s">
        <v>54</v>
      </c>
      <c r="E34" s="74">
        <f>E33/2</f>
        <v>1</v>
      </c>
      <c r="F34" s="74">
        <f t="shared" ref="F34:U34" si="28">F33/2</f>
        <v>1</v>
      </c>
      <c r="G34" s="74">
        <f t="shared" si="28"/>
        <v>1</v>
      </c>
      <c r="H34" s="74">
        <f t="shared" si="28"/>
        <v>1</v>
      </c>
      <c r="I34" s="74">
        <f t="shared" si="28"/>
        <v>1</v>
      </c>
      <c r="J34" s="74">
        <f t="shared" si="28"/>
        <v>1</v>
      </c>
      <c r="K34" s="74">
        <f t="shared" si="28"/>
        <v>1</v>
      </c>
      <c r="L34" s="74">
        <f t="shared" si="28"/>
        <v>1</v>
      </c>
      <c r="M34" s="74">
        <f t="shared" si="28"/>
        <v>1</v>
      </c>
      <c r="N34" s="74">
        <f t="shared" si="28"/>
        <v>1</v>
      </c>
      <c r="O34" s="74">
        <f t="shared" si="28"/>
        <v>1</v>
      </c>
      <c r="P34" s="74">
        <f t="shared" si="28"/>
        <v>1.5</v>
      </c>
      <c r="Q34" s="74">
        <f t="shared" si="28"/>
        <v>1.5</v>
      </c>
      <c r="R34" s="74">
        <f t="shared" si="28"/>
        <v>1</v>
      </c>
      <c r="S34" s="74">
        <f t="shared" si="28"/>
        <v>1</v>
      </c>
      <c r="T34" s="74">
        <f t="shared" si="28"/>
        <v>1</v>
      </c>
      <c r="U34" s="74">
        <f t="shared" si="28"/>
        <v>1</v>
      </c>
      <c r="V34" s="39">
        <f t="shared" si="22"/>
        <v>18</v>
      </c>
      <c r="W34" s="135">
        <v>0</v>
      </c>
      <c r="X34" s="135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30">
        <v>0</v>
      </c>
      <c r="AK34" s="30">
        <v>0</v>
      </c>
      <c r="AL34" s="30">
        <v>0</v>
      </c>
      <c r="AM34" s="30">
        <v>0</v>
      </c>
      <c r="AN34" s="30">
        <v>0</v>
      </c>
      <c r="AO34" s="30">
        <v>0</v>
      </c>
      <c r="AP34" s="30">
        <v>0</v>
      </c>
      <c r="AQ34" s="30">
        <v>0</v>
      </c>
      <c r="AR34" s="30">
        <v>0</v>
      </c>
      <c r="AS34" s="30">
        <v>0</v>
      </c>
      <c r="AT34" s="30">
        <v>0</v>
      </c>
      <c r="AU34" s="158">
        <v>0</v>
      </c>
      <c r="AV34" s="158">
        <v>0</v>
      </c>
      <c r="AW34" s="39">
        <f t="shared" si="21"/>
        <v>0</v>
      </c>
      <c r="AX34" s="135">
        <v>0</v>
      </c>
      <c r="AY34" s="135">
        <v>0</v>
      </c>
      <c r="AZ34" s="135">
        <v>0</v>
      </c>
      <c r="BA34" s="135">
        <v>0</v>
      </c>
      <c r="BB34" s="135">
        <v>0</v>
      </c>
      <c r="BC34" s="135">
        <v>0</v>
      </c>
      <c r="BD34" s="135">
        <v>0</v>
      </c>
      <c r="BE34" s="135">
        <v>0</v>
      </c>
      <c r="BF34" s="135">
        <v>0</v>
      </c>
      <c r="BG34" s="39">
        <f t="shared" si="9"/>
        <v>18</v>
      </c>
    </row>
    <row r="35" spans="1:60" x14ac:dyDescent="0.25">
      <c r="A35" s="256"/>
      <c r="B35" s="241" t="s">
        <v>160</v>
      </c>
      <c r="C35" s="268" t="s">
        <v>141</v>
      </c>
      <c r="D35" s="20" t="s">
        <v>53</v>
      </c>
      <c r="E35" s="6">
        <f>E37+E39+E41</f>
        <v>10</v>
      </c>
      <c r="F35" s="6">
        <f t="shared" ref="F35:U35" si="29">F37+F39+F41</f>
        <v>10</v>
      </c>
      <c r="G35" s="6">
        <f t="shared" si="29"/>
        <v>10</v>
      </c>
      <c r="H35" s="6">
        <f t="shared" si="29"/>
        <v>10</v>
      </c>
      <c r="I35" s="6">
        <f t="shared" si="29"/>
        <v>10</v>
      </c>
      <c r="J35" s="6">
        <f t="shared" si="29"/>
        <v>10</v>
      </c>
      <c r="K35" s="6">
        <f t="shared" si="29"/>
        <v>10</v>
      </c>
      <c r="L35" s="6">
        <f t="shared" si="29"/>
        <v>10</v>
      </c>
      <c r="M35" s="6">
        <f t="shared" si="29"/>
        <v>10</v>
      </c>
      <c r="N35" s="6">
        <f t="shared" si="29"/>
        <v>10</v>
      </c>
      <c r="O35" s="6">
        <f t="shared" si="29"/>
        <v>10</v>
      </c>
      <c r="P35" s="6">
        <f t="shared" si="29"/>
        <v>10</v>
      </c>
      <c r="Q35" s="6">
        <f t="shared" si="29"/>
        <v>10</v>
      </c>
      <c r="R35" s="6">
        <f t="shared" si="29"/>
        <v>10</v>
      </c>
      <c r="S35" s="6">
        <f t="shared" si="29"/>
        <v>10</v>
      </c>
      <c r="T35" s="6">
        <f t="shared" si="29"/>
        <v>10</v>
      </c>
      <c r="U35" s="196">
        <f t="shared" si="29"/>
        <v>10</v>
      </c>
      <c r="V35" s="6">
        <f t="shared" ref="V35:V62" si="30">SUM(E35:U35)</f>
        <v>170</v>
      </c>
      <c r="W35" s="20">
        <v>0</v>
      </c>
      <c r="X35" s="20">
        <v>0</v>
      </c>
      <c r="Y35" s="6">
        <f>Y37+Y41+Y39</f>
        <v>7</v>
      </c>
      <c r="Z35" s="6">
        <f t="shared" ref="Z35:AO35" si="31">Z37+Z41+Z39</f>
        <v>7</v>
      </c>
      <c r="AA35" s="6">
        <f t="shared" si="31"/>
        <v>7</v>
      </c>
      <c r="AB35" s="6">
        <f t="shared" si="31"/>
        <v>7</v>
      </c>
      <c r="AC35" s="6">
        <f t="shared" si="31"/>
        <v>7</v>
      </c>
      <c r="AD35" s="6">
        <f t="shared" si="31"/>
        <v>7</v>
      </c>
      <c r="AE35" s="6">
        <f t="shared" si="31"/>
        <v>7</v>
      </c>
      <c r="AF35" s="6">
        <f t="shared" si="31"/>
        <v>7</v>
      </c>
      <c r="AG35" s="6">
        <f t="shared" si="31"/>
        <v>7</v>
      </c>
      <c r="AH35" s="6">
        <f t="shared" si="31"/>
        <v>7</v>
      </c>
      <c r="AI35" s="6">
        <f t="shared" si="31"/>
        <v>7</v>
      </c>
      <c r="AJ35" s="6">
        <f t="shared" si="31"/>
        <v>7</v>
      </c>
      <c r="AK35" s="6">
        <f t="shared" si="31"/>
        <v>7</v>
      </c>
      <c r="AL35" s="196">
        <f t="shared" si="31"/>
        <v>7</v>
      </c>
      <c r="AM35" s="196">
        <f t="shared" si="31"/>
        <v>7</v>
      </c>
      <c r="AN35" s="196">
        <f t="shared" si="31"/>
        <v>7</v>
      </c>
      <c r="AO35" s="196">
        <f t="shared" si="31"/>
        <v>7</v>
      </c>
      <c r="AP35" s="211">
        <f t="shared" ref="AP35:AU35" si="32">AP37+AP41+AP39</f>
        <v>6</v>
      </c>
      <c r="AQ35" s="211">
        <f t="shared" si="32"/>
        <v>10</v>
      </c>
      <c r="AR35" s="211">
        <f t="shared" si="32"/>
        <v>11</v>
      </c>
      <c r="AS35" s="211">
        <f t="shared" si="32"/>
        <v>11</v>
      </c>
      <c r="AT35" s="211">
        <f t="shared" si="32"/>
        <v>11</v>
      </c>
      <c r="AU35" s="211">
        <f t="shared" si="32"/>
        <v>0</v>
      </c>
      <c r="AV35" s="20">
        <v>0</v>
      </c>
      <c r="AW35" s="39">
        <f t="shared" si="21"/>
        <v>168</v>
      </c>
      <c r="AX35" s="20">
        <f t="shared" ref="AX35:BF35" si="33">AX37+AX79</f>
        <v>0</v>
      </c>
      <c r="AY35" s="20">
        <f t="shared" si="33"/>
        <v>0</v>
      </c>
      <c r="AZ35" s="20">
        <f t="shared" si="33"/>
        <v>0</v>
      </c>
      <c r="BA35" s="20">
        <f t="shared" si="33"/>
        <v>0</v>
      </c>
      <c r="BB35" s="20">
        <f t="shared" si="33"/>
        <v>0</v>
      </c>
      <c r="BC35" s="20">
        <f t="shared" si="33"/>
        <v>0</v>
      </c>
      <c r="BD35" s="20">
        <f t="shared" si="33"/>
        <v>0</v>
      </c>
      <c r="BE35" s="20">
        <f t="shared" si="33"/>
        <v>0</v>
      </c>
      <c r="BF35" s="20">
        <f t="shared" si="33"/>
        <v>0</v>
      </c>
      <c r="BG35" s="6">
        <f t="shared" si="9"/>
        <v>338</v>
      </c>
    </row>
    <row r="36" spans="1:60" x14ac:dyDescent="0.25">
      <c r="A36" s="256"/>
      <c r="B36" s="241"/>
      <c r="C36" s="269"/>
      <c r="D36" s="20" t="s">
        <v>54</v>
      </c>
      <c r="E36" s="20">
        <f>E38+E40+E42</f>
        <v>5</v>
      </c>
      <c r="F36" s="20">
        <f t="shared" ref="F36:U36" si="34">F38+F40+F42</f>
        <v>5</v>
      </c>
      <c r="G36" s="20">
        <f t="shared" si="34"/>
        <v>5</v>
      </c>
      <c r="H36" s="20">
        <f t="shared" si="34"/>
        <v>5</v>
      </c>
      <c r="I36" s="20">
        <f t="shared" si="34"/>
        <v>5</v>
      </c>
      <c r="J36" s="20">
        <f t="shared" si="34"/>
        <v>5</v>
      </c>
      <c r="K36" s="20">
        <f t="shared" si="34"/>
        <v>5</v>
      </c>
      <c r="L36" s="20">
        <f t="shared" si="34"/>
        <v>5</v>
      </c>
      <c r="M36" s="20">
        <f t="shared" si="34"/>
        <v>5</v>
      </c>
      <c r="N36" s="20">
        <f t="shared" si="34"/>
        <v>5</v>
      </c>
      <c r="O36" s="20">
        <f t="shared" si="34"/>
        <v>5</v>
      </c>
      <c r="P36" s="20">
        <f t="shared" si="34"/>
        <v>5</v>
      </c>
      <c r="Q36" s="20">
        <f t="shared" si="34"/>
        <v>5</v>
      </c>
      <c r="R36" s="20">
        <f t="shared" si="34"/>
        <v>5</v>
      </c>
      <c r="S36" s="20">
        <f t="shared" si="34"/>
        <v>5</v>
      </c>
      <c r="T36" s="20">
        <f t="shared" si="34"/>
        <v>5</v>
      </c>
      <c r="U36" s="194">
        <f t="shared" si="34"/>
        <v>5</v>
      </c>
      <c r="V36" s="6">
        <f t="shared" si="30"/>
        <v>85</v>
      </c>
      <c r="W36" s="20">
        <v>0</v>
      </c>
      <c r="X36" s="20">
        <v>0</v>
      </c>
      <c r="Y36" s="20">
        <f>Y38+Y42+Y40</f>
        <v>3.5</v>
      </c>
      <c r="Z36" s="68">
        <f t="shared" ref="Z36:AO36" si="35">Z38+Z42+Z40</f>
        <v>3.5</v>
      </c>
      <c r="AA36" s="68">
        <f t="shared" si="35"/>
        <v>3.5</v>
      </c>
      <c r="AB36" s="68">
        <f t="shared" si="35"/>
        <v>3.5</v>
      </c>
      <c r="AC36" s="68">
        <f t="shared" si="35"/>
        <v>3.5</v>
      </c>
      <c r="AD36" s="68">
        <f t="shared" si="35"/>
        <v>3.5</v>
      </c>
      <c r="AE36" s="68">
        <f t="shared" si="35"/>
        <v>3.5</v>
      </c>
      <c r="AF36" s="68">
        <f t="shared" si="35"/>
        <v>3.5</v>
      </c>
      <c r="AG36" s="68">
        <f t="shared" si="35"/>
        <v>3.5</v>
      </c>
      <c r="AH36" s="68">
        <f t="shared" si="35"/>
        <v>3.5</v>
      </c>
      <c r="AI36" s="68">
        <f t="shared" si="35"/>
        <v>3.5</v>
      </c>
      <c r="AJ36" s="68">
        <f t="shared" si="35"/>
        <v>3.5</v>
      </c>
      <c r="AK36" s="68">
        <f t="shared" si="35"/>
        <v>3.5</v>
      </c>
      <c r="AL36" s="194">
        <f t="shared" si="35"/>
        <v>3.5</v>
      </c>
      <c r="AM36" s="194">
        <f t="shared" si="35"/>
        <v>3.5</v>
      </c>
      <c r="AN36" s="194">
        <f t="shared" si="35"/>
        <v>3.5</v>
      </c>
      <c r="AO36" s="194">
        <f t="shared" si="35"/>
        <v>3.5</v>
      </c>
      <c r="AP36" s="206">
        <f t="shared" ref="AP36:AU36" si="36">AP38+AP42+AP40</f>
        <v>3</v>
      </c>
      <c r="AQ36" s="206">
        <f t="shared" si="36"/>
        <v>5</v>
      </c>
      <c r="AR36" s="206">
        <f t="shared" si="36"/>
        <v>5</v>
      </c>
      <c r="AS36" s="206">
        <f t="shared" si="36"/>
        <v>5.5</v>
      </c>
      <c r="AT36" s="206">
        <f t="shared" si="36"/>
        <v>5.5</v>
      </c>
      <c r="AU36" s="206">
        <f t="shared" si="36"/>
        <v>0</v>
      </c>
      <c r="AV36" s="20">
        <v>0</v>
      </c>
      <c r="AW36" s="39">
        <f t="shared" si="21"/>
        <v>83.5</v>
      </c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20">
        <v>0</v>
      </c>
      <c r="BE36" s="20">
        <v>0</v>
      </c>
      <c r="BF36" s="20">
        <v>0</v>
      </c>
      <c r="BG36" s="6">
        <f t="shared" si="9"/>
        <v>168.5</v>
      </c>
    </row>
    <row r="37" spans="1:60" s="122" customFormat="1" x14ac:dyDescent="0.25">
      <c r="A37" s="256"/>
      <c r="B37" s="246" t="s">
        <v>161</v>
      </c>
      <c r="C37" s="239" t="s">
        <v>142</v>
      </c>
      <c r="D37" s="120" t="s">
        <v>53</v>
      </c>
      <c r="E37" s="120">
        <v>3</v>
      </c>
      <c r="F37" s="120">
        <v>3</v>
      </c>
      <c r="G37" s="120">
        <v>3</v>
      </c>
      <c r="H37" s="120">
        <v>3</v>
      </c>
      <c r="I37" s="120">
        <v>3</v>
      </c>
      <c r="J37" s="120">
        <v>3</v>
      </c>
      <c r="K37" s="120">
        <v>3</v>
      </c>
      <c r="L37" s="120">
        <v>3</v>
      </c>
      <c r="M37" s="120">
        <v>3</v>
      </c>
      <c r="N37" s="120">
        <v>3</v>
      </c>
      <c r="O37" s="120">
        <v>3</v>
      </c>
      <c r="P37" s="120">
        <v>3</v>
      </c>
      <c r="Q37" s="120">
        <v>3</v>
      </c>
      <c r="R37" s="120">
        <v>3</v>
      </c>
      <c r="S37" s="120">
        <v>3</v>
      </c>
      <c r="T37" s="120">
        <v>3</v>
      </c>
      <c r="U37" s="124">
        <v>3</v>
      </c>
      <c r="V37" s="121">
        <f t="shared" si="30"/>
        <v>51</v>
      </c>
      <c r="W37" s="123">
        <v>0</v>
      </c>
      <c r="X37" s="123">
        <v>0</v>
      </c>
      <c r="Y37" s="120">
        <v>3</v>
      </c>
      <c r="Z37" s="120">
        <v>3</v>
      </c>
      <c r="AA37" s="120">
        <v>3</v>
      </c>
      <c r="AB37" s="120">
        <v>3</v>
      </c>
      <c r="AC37" s="120">
        <v>3</v>
      </c>
      <c r="AD37" s="120">
        <v>3</v>
      </c>
      <c r="AE37" s="120">
        <v>3</v>
      </c>
      <c r="AF37" s="120">
        <v>3</v>
      </c>
      <c r="AG37" s="120">
        <v>3</v>
      </c>
      <c r="AH37" s="120">
        <v>3</v>
      </c>
      <c r="AI37" s="120">
        <v>3</v>
      </c>
      <c r="AJ37" s="120">
        <v>3</v>
      </c>
      <c r="AK37" s="120">
        <v>3</v>
      </c>
      <c r="AL37" s="124">
        <v>3</v>
      </c>
      <c r="AM37" s="124">
        <v>3</v>
      </c>
      <c r="AN37" s="124">
        <v>3</v>
      </c>
      <c r="AO37" s="124">
        <v>3</v>
      </c>
      <c r="AP37" s="124">
        <v>3</v>
      </c>
      <c r="AQ37" s="124">
        <v>3</v>
      </c>
      <c r="AR37" s="124">
        <v>3</v>
      </c>
      <c r="AS37" s="124">
        <v>3</v>
      </c>
      <c r="AT37" s="124">
        <v>3</v>
      </c>
      <c r="AU37" s="159">
        <v>0</v>
      </c>
      <c r="AV37" s="159">
        <v>0</v>
      </c>
      <c r="AW37" s="121">
        <f t="shared" si="21"/>
        <v>66</v>
      </c>
      <c r="AX37" s="123">
        <f t="shared" ref="AX37:BF37" si="37">AX39+AX81</f>
        <v>0</v>
      </c>
      <c r="AY37" s="123">
        <f t="shared" si="37"/>
        <v>0</v>
      </c>
      <c r="AZ37" s="123">
        <f t="shared" si="37"/>
        <v>0</v>
      </c>
      <c r="BA37" s="123">
        <f t="shared" si="37"/>
        <v>0</v>
      </c>
      <c r="BB37" s="123">
        <f t="shared" si="37"/>
        <v>0</v>
      </c>
      <c r="BC37" s="123">
        <f t="shared" si="37"/>
        <v>0</v>
      </c>
      <c r="BD37" s="123">
        <f t="shared" si="37"/>
        <v>0</v>
      </c>
      <c r="BE37" s="123">
        <f t="shared" si="37"/>
        <v>0</v>
      </c>
      <c r="BF37" s="123">
        <f t="shared" si="37"/>
        <v>0</v>
      </c>
      <c r="BG37" s="121">
        <f t="shared" si="9"/>
        <v>117</v>
      </c>
    </row>
    <row r="38" spans="1:60" x14ac:dyDescent="0.25">
      <c r="A38" s="256"/>
      <c r="B38" s="246"/>
      <c r="C38" s="240"/>
      <c r="D38" s="11" t="s">
        <v>54</v>
      </c>
      <c r="E38" s="11">
        <f>E37/2</f>
        <v>1.5</v>
      </c>
      <c r="F38" s="38">
        <f t="shared" ref="F38:T38" si="38">F37/2</f>
        <v>1.5</v>
      </c>
      <c r="G38" s="38">
        <f t="shared" si="38"/>
        <v>1.5</v>
      </c>
      <c r="H38" s="38">
        <f t="shared" si="38"/>
        <v>1.5</v>
      </c>
      <c r="I38" s="38">
        <f t="shared" si="38"/>
        <v>1.5</v>
      </c>
      <c r="J38" s="38">
        <f t="shared" si="38"/>
        <v>1.5</v>
      </c>
      <c r="K38" s="38">
        <f t="shared" si="38"/>
        <v>1.5</v>
      </c>
      <c r="L38" s="38">
        <f t="shared" si="38"/>
        <v>1.5</v>
      </c>
      <c r="M38" s="38">
        <f t="shared" si="38"/>
        <v>1.5</v>
      </c>
      <c r="N38" s="38">
        <f t="shared" si="38"/>
        <v>1.5</v>
      </c>
      <c r="O38" s="38">
        <f t="shared" si="38"/>
        <v>1.5</v>
      </c>
      <c r="P38" s="38">
        <f t="shared" si="38"/>
        <v>1.5</v>
      </c>
      <c r="Q38" s="38">
        <f t="shared" si="38"/>
        <v>1.5</v>
      </c>
      <c r="R38" s="38">
        <f t="shared" si="38"/>
        <v>1.5</v>
      </c>
      <c r="S38" s="38">
        <f t="shared" si="38"/>
        <v>1.5</v>
      </c>
      <c r="T38" s="38">
        <f t="shared" si="38"/>
        <v>1.5</v>
      </c>
      <c r="U38" s="74">
        <v>1.5</v>
      </c>
      <c r="V38" s="12">
        <f t="shared" si="30"/>
        <v>25.5</v>
      </c>
      <c r="W38" s="135">
        <v>0</v>
      </c>
      <c r="X38" s="135">
        <v>0</v>
      </c>
      <c r="Y38" s="11">
        <f>Y37/2</f>
        <v>1.5</v>
      </c>
      <c r="Z38" s="207">
        <f t="shared" ref="Z38:AT38" si="39">Z37/2</f>
        <v>1.5</v>
      </c>
      <c r="AA38" s="207">
        <f t="shared" si="39"/>
        <v>1.5</v>
      </c>
      <c r="AB38" s="207">
        <f t="shared" si="39"/>
        <v>1.5</v>
      </c>
      <c r="AC38" s="207">
        <f t="shared" si="39"/>
        <v>1.5</v>
      </c>
      <c r="AD38" s="207">
        <f t="shared" si="39"/>
        <v>1.5</v>
      </c>
      <c r="AE38" s="207">
        <f t="shared" si="39"/>
        <v>1.5</v>
      </c>
      <c r="AF38" s="207">
        <f t="shared" si="39"/>
        <v>1.5</v>
      </c>
      <c r="AG38" s="207">
        <f t="shared" si="39"/>
        <v>1.5</v>
      </c>
      <c r="AH38" s="207">
        <f t="shared" si="39"/>
        <v>1.5</v>
      </c>
      <c r="AI38" s="207">
        <f t="shared" si="39"/>
        <v>1.5</v>
      </c>
      <c r="AJ38" s="207">
        <f t="shared" si="39"/>
        <v>1.5</v>
      </c>
      <c r="AK38" s="207">
        <f t="shared" si="39"/>
        <v>1.5</v>
      </c>
      <c r="AL38" s="207">
        <f t="shared" si="39"/>
        <v>1.5</v>
      </c>
      <c r="AM38" s="207">
        <f t="shared" si="39"/>
        <v>1.5</v>
      </c>
      <c r="AN38" s="207">
        <f t="shared" si="39"/>
        <v>1.5</v>
      </c>
      <c r="AO38" s="207">
        <f t="shared" si="39"/>
        <v>1.5</v>
      </c>
      <c r="AP38" s="74">
        <f t="shared" si="39"/>
        <v>1.5</v>
      </c>
      <c r="AQ38" s="74">
        <f t="shared" si="39"/>
        <v>1.5</v>
      </c>
      <c r="AR38" s="207">
        <f t="shared" si="39"/>
        <v>1.5</v>
      </c>
      <c r="AS38" s="207">
        <f t="shared" si="39"/>
        <v>1.5</v>
      </c>
      <c r="AT38" s="74">
        <f t="shared" si="39"/>
        <v>1.5</v>
      </c>
      <c r="AU38" s="158">
        <v>0</v>
      </c>
      <c r="AV38" s="158">
        <v>0</v>
      </c>
      <c r="AW38" s="39">
        <f t="shared" si="21"/>
        <v>33</v>
      </c>
      <c r="AX38" s="135">
        <f t="shared" ref="AX38:BF38" si="40">AX40+AX82</f>
        <v>0</v>
      </c>
      <c r="AY38" s="135">
        <f t="shared" si="40"/>
        <v>0</v>
      </c>
      <c r="AZ38" s="135">
        <f t="shared" si="40"/>
        <v>0</v>
      </c>
      <c r="BA38" s="135">
        <f t="shared" si="40"/>
        <v>0</v>
      </c>
      <c r="BB38" s="135">
        <f t="shared" si="40"/>
        <v>0</v>
      </c>
      <c r="BC38" s="135">
        <f t="shared" si="40"/>
        <v>0</v>
      </c>
      <c r="BD38" s="135">
        <f t="shared" si="40"/>
        <v>0</v>
      </c>
      <c r="BE38" s="135">
        <f t="shared" si="40"/>
        <v>0</v>
      </c>
      <c r="BF38" s="135">
        <f t="shared" si="40"/>
        <v>0</v>
      </c>
      <c r="BG38" s="12">
        <f t="shared" si="9"/>
        <v>58.5</v>
      </c>
    </row>
    <row r="39" spans="1:60" s="122" customFormat="1" x14ac:dyDescent="0.25">
      <c r="A39" s="256"/>
      <c r="B39" s="246" t="s">
        <v>162</v>
      </c>
      <c r="C39" s="244" t="s">
        <v>143</v>
      </c>
      <c r="D39" s="120" t="s">
        <v>53</v>
      </c>
      <c r="E39" s="120">
        <v>3</v>
      </c>
      <c r="F39" s="120">
        <v>3</v>
      </c>
      <c r="G39" s="120">
        <v>3</v>
      </c>
      <c r="H39" s="120">
        <v>3</v>
      </c>
      <c r="I39" s="120">
        <v>3</v>
      </c>
      <c r="J39" s="120">
        <v>3</v>
      </c>
      <c r="K39" s="120">
        <v>3</v>
      </c>
      <c r="L39" s="120">
        <v>3</v>
      </c>
      <c r="M39" s="120">
        <v>3</v>
      </c>
      <c r="N39" s="120">
        <v>3</v>
      </c>
      <c r="O39" s="120">
        <v>3</v>
      </c>
      <c r="P39" s="120">
        <v>3</v>
      </c>
      <c r="Q39" s="120">
        <v>3</v>
      </c>
      <c r="R39" s="120">
        <v>3</v>
      </c>
      <c r="S39" s="120">
        <v>3</v>
      </c>
      <c r="T39" s="120">
        <v>3</v>
      </c>
      <c r="U39" s="124">
        <v>3</v>
      </c>
      <c r="V39" s="121">
        <f t="shared" si="30"/>
        <v>51</v>
      </c>
      <c r="W39" s="123">
        <v>0</v>
      </c>
      <c r="X39" s="123">
        <v>0</v>
      </c>
      <c r="Y39" s="120">
        <v>2</v>
      </c>
      <c r="Z39" s="120">
        <v>2</v>
      </c>
      <c r="AA39" s="120">
        <v>2</v>
      </c>
      <c r="AB39" s="120">
        <v>2</v>
      </c>
      <c r="AC39" s="120">
        <v>2</v>
      </c>
      <c r="AD39" s="120">
        <v>2</v>
      </c>
      <c r="AE39" s="120">
        <v>2</v>
      </c>
      <c r="AF39" s="120">
        <v>2</v>
      </c>
      <c r="AG39" s="120">
        <v>2</v>
      </c>
      <c r="AH39" s="120">
        <v>2</v>
      </c>
      <c r="AI39" s="120">
        <v>2</v>
      </c>
      <c r="AJ39" s="120">
        <v>2</v>
      </c>
      <c r="AK39" s="120">
        <v>2</v>
      </c>
      <c r="AL39" s="124">
        <v>2</v>
      </c>
      <c r="AM39" s="124">
        <v>2</v>
      </c>
      <c r="AN39" s="124">
        <v>2</v>
      </c>
      <c r="AO39" s="225">
        <v>2</v>
      </c>
      <c r="AP39" s="225">
        <v>1</v>
      </c>
      <c r="AQ39" s="225">
        <v>3</v>
      </c>
      <c r="AR39" s="225">
        <v>3</v>
      </c>
      <c r="AS39" s="225">
        <v>4</v>
      </c>
      <c r="AT39" s="225">
        <v>4</v>
      </c>
      <c r="AU39" s="159">
        <v>0</v>
      </c>
      <c r="AV39" s="159">
        <v>0</v>
      </c>
      <c r="AW39" s="121">
        <f t="shared" si="21"/>
        <v>49</v>
      </c>
      <c r="AX39" s="123">
        <f t="shared" ref="AX39:BF39" si="41">AX41+AX83</f>
        <v>0</v>
      </c>
      <c r="AY39" s="123">
        <f t="shared" si="41"/>
        <v>0</v>
      </c>
      <c r="AZ39" s="123">
        <f t="shared" si="41"/>
        <v>0</v>
      </c>
      <c r="BA39" s="123">
        <f t="shared" si="41"/>
        <v>0</v>
      </c>
      <c r="BB39" s="123">
        <f t="shared" si="41"/>
        <v>0</v>
      </c>
      <c r="BC39" s="123">
        <f t="shared" si="41"/>
        <v>0</v>
      </c>
      <c r="BD39" s="123">
        <f t="shared" si="41"/>
        <v>0</v>
      </c>
      <c r="BE39" s="123">
        <f t="shared" si="41"/>
        <v>0</v>
      </c>
      <c r="BF39" s="123">
        <f t="shared" si="41"/>
        <v>0</v>
      </c>
      <c r="BG39" s="121">
        <f t="shared" si="9"/>
        <v>100</v>
      </c>
    </row>
    <row r="40" spans="1:60" s="1" customFormat="1" x14ac:dyDescent="0.25">
      <c r="A40" s="256"/>
      <c r="B40" s="246"/>
      <c r="C40" s="245"/>
      <c r="D40" s="38" t="s">
        <v>54</v>
      </c>
      <c r="E40" s="97">
        <f>E39/2</f>
        <v>1.5</v>
      </c>
      <c r="F40" s="97">
        <f t="shared" ref="F40:T40" si="42">F39/2</f>
        <v>1.5</v>
      </c>
      <c r="G40" s="97">
        <f t="shared" si="42"/>
        <v>1.5</v>
      </c>
      <c r="H40" s="97">
        <f t="shared" si="42"/>
        <v>1.5</v>
      </c>
      <c r="I40" s="97">
        <f t="shared" si="42"/>
        <v>1.5</v>
      </c>
      <c r="J40" s="97">
        <f t="shared" si="42"/>
        <v>1.5</v>
      </c>
      <c r="K40" s="97">
        <f t="shared" si="42"/>
        <v>1.5</v>
      </c>
      <c r="L40" s="97">
        <f t="shared" si="42"/>
        <v>1.5</v>
      </c>
      <c r="M40" s="97">
        <f t="shared" si="42"/>
        <v>1.5</v>
      </c>
      <c r="N40" s="97">
        <f t="shared" si="42"/>
        <v>1.5</v>
      </c>
      <c r="O40" s="97">
        <f t="shared" si="42"/>
        <v>1.5</v>
      </c>
      <c r="P40" s="97">
        <f t="shared" si="42"/>
        <v>1.5</v>
      </c>
      <c r="Q40" s="97">
        <f t="shared" si="42"/>
        <v>1.5</v>
      </c>
      <c r="R40" s="97">
        <f t="shared" si="42"/>
        <v>1.5</v>
      </c>
      <c r="S40" s="97">
        <f t="shared" si="42"/>
        <v>1.5</v>
      </c>
      <c r="T40" s="97">
        <f t="shared" si="42"/>
        <v>1.5</v>
      </c>
      <c r="U40" s="74">
        <v>1.5</v>
      </c>
      <c r="V40" s="39">
        <f t="shared" si="30"/>
        <v>25.5</v>
      </c>
      <c r="W40" s="135">
        <v>0</v>
      </c>
      <c r="X40" s="135">
        <v>0</v>
      </c>
      <c r="Y40" s="36">
        <f>Y39/2</f>
        <v>1</v>
      </c>
      <c r="Z40" s="208">
        <f t="shared" ref="Z40:AT40" si="43">Z39/2</f>
        <v>1</v>
      </c>
      <c r="AA40" s="208">
        <f t="shared" si="43"/>
        <v>1</v>
      </c>
      <c r="AB40" s="208">
        <f t="shared" si="43"/>
        <v>1</v>
      </c>
      <c r="AC40" s="208">
        <f t="shared" si="43"/>
        <v>1</v>
      </c>
      <c r="AD40" s="208">
        <f t="shared" si="43"/>
        <v>1</v>
      </c>
      <c r="AE40" s="208">
        <f t="shared" si="43"/>
        <v>1</v>
      </c>
      <c r="AF40" s="208">
        <f t="shared" si="43"/>
        <v>1</v>
      </c>
      <c r="AG40" s="208">
        <f t="shared" si="43"/>
        <v>1</v>
      </c>
      <c r="AH40" s="208">
        <f t="shared" si="43"/>
        <v>1</v>
      </c>
      <c r="AI40" s="208">
        <f t="shared" si="43"/>
        <v>1</v>
      </c>
      <c r="AJ40" s="208">
        <f t="shared" si="43"/>
        <v>1</v>
      </c>
      <c r="AK40" s="208">
        <f t="shared" si="43"/>
        <v>1</v>
      </c>
      <c r="AL40" s="208">
        <f t="shared" si="43"/>
        <v>1</v>
      </c>
      <c r="AM40" s="208">
        <f t="shared" si="43"/>
        <v>1</v>
      </c>
      <c r="AN40" s="208">
        <f t="shared" si="43"/>
        <v>1</v>
      </c>
      <c r="AO40" s="208">
        <f t="shared" si="43"/>
        <v>1</v>
      </c>
      <c r="AP40" s="30">
        <f t="shared" si="43"/>
        <v>0.5</v>
      </c>
      <c r="AQ40" s="30">
        <f t="shared" si="43"/>
        <v>1.5</v>
      </c>
      <c r="AR40" s="208">
        <f t="shared" si="43"/>
        <v>1.5</v>
      </c>
      <c r="AS40" s="208">
        <f t="shared" si="43"/>
        <v>2</v>
      </c>
      <c r="AT40" s="30">
        <f t="shared" si="43"/>
        <v>2</v>
      </c>
      <c r="AU40" s="158">
        <v>0</v>
      </c>
      <c r="AV40" s="158">
        <v>0</v>
      </c>
      <c r="AW40" s="212">
        <f t="shared" si="21"/>
        <v>24.5</v>
      </c>
      <c r="AX40" s="135">
        <f t="shared" ref="AX40:BF40" si="44">AX42+AX84</f>
        <v>0</v>
      </c>
      <c r="AY40" s="135">
        <f t="shared" si="44"/>
        <v>0</v>
      </c>
      <c r="AZ40" s="135">
        <f t="shared" si="44"/>
        <v>0</v>
      </c>
      <c r="BA40" s="135">
        <f t="shared" si="44"/>
        <v>0</v>
      </c>
      <c r="BB40" s="135">
        <f t="shared" si="44"/>
        <v>0</v>
      </c>
      <c r="BC40" s="135">
        <f t="shared" si="44"/>
        <v>0</v>
      </c>
      <c r="BD40" s="135">
        <f t="shared" si="44"/>
        <v>0</v>
      </c>
      <c r="BE40" s="135">
        <f t="shared" si="44"/>
        <v>0</v>
      </c>
      <c r="BF40" s="135">
        <f t="shared" si="44"/>
        <v>0</v>
      </c>
      <c r="BG40" s="39">
        <f t="shared" si="9"/>
        <v>50</v>
      </c>
    </row>
    <row r="41" spans="1:60" s="122" customFormat="1" x14ac:dyDescent="0.25">
      <c r="A41" s="256"/>
      <c r="B41" s="246" t="s">
        <v>210</v>
      </c>
      <c r="C41" s="244" t="s">
        <v>144</v>
      </c>
      <c r="D41" s="120" t="s">
        <v>53</v>
      </c>
      <c r="E41" s="120">
        <v>4</v>
      </c>
      <c r="F41" s="120">
        <v>4</v>
      </c>
      <c r="G41" s="120">
        <v>4</v>
      </c>
      <c r="H41" s="120">
        <v>4</v>
      </c>
      <c r="I41" s="120">
        <v>4</v>
      </c>
      <c r="J41" s="120">
        <v>4</v>
      </c>
      <c r="K41" s="120">
        <v>4</v>
      </c>
      <c r="L41" s="120">
        <v>4</v>
      </c>
      <c r="M41" s="120">
        <v>4</v>
      </c>
      <c r="N41" s="120">
        <v>4</v>
      </c>
      <c r="O41" s="120">
        <v>4</v>
      </c>
      <c r="P41" s="120">
        <v>4</v>
      </c>
      <c r="Q41" s="120">
        <v>4</v>
      </c>
      <c r="R41" s="120">
        <v>4</v>
      </c>
      <c r="S41" s="120">
        <v>4</v>
      </c>
      <c r="T41" s="120">
        <v>4</v>
      </c>
      <c r="U41" s="124">
        <v>4</v>
      </c>
      <c r="V41" s="121">
        <f t="shared" si="30"/>
        <v>68</v>
      </c>
      <c r="W41" s="123">
        <v>0</v>
      </c>
      <c r="X41" s="123">
        <v>0</v>
      </c>
      <c r="Y41" s="120">
        <v>2</v>
      </c>
      <c r="Z41" s="120">
        <v>2</v>
      </c>
      <c r="AA41" s="120">
        <v>2</v>
      </c>
      <c r="AB41" s="120">
        <v>2</v>
      </c>
      <c r="AC41" s="120">
        <v>2</v>
      </c>
      <c r="AD41" s="120">
        <v>2</v>
      </c>
      <c r="AE41" s="120">
        <v>2</v>
      </c>
      <c r="AF41" s="120">
        <v>2</v>
      </c>
      <c r="AG41" s="120">
        <v>2</v>
      </c>
      <c r="AH41" s="120">
        <v>2</v>
      </c>
      <c r="AI41" s="120">
        <v>2</v>
      </c>
      <c r="AJ41" s="120">
        <v>2</v>
      </c>
      <c r="AK41" s="120">
        <v>2</v>
      </c>
      <c r="AL41" s="124">
        <v>2</v>
      </c>
      <c r="AM41" s="124">
        <v>2</v>
      </c>
      <c r="AN41" s="124">
        <v>2</v>
      </c>
      <c r="AO41" s="124">
        <v>2</v>
      </c>
      <c r="AP41" s="225">
        <v>2</v>
      </c>
      <c r="AQ41" s="225">
        <v>4</v>
      </c>
      <c r="AR41" s="225">
        <v>5</v>
      </c>
      <c r="AS41" s="225">
        <v>4</v>
      </c>
      <c r="AT41" s="225">
        <v>4</v>
      </c>
      <c r="AU41" s="159">
        <v>0</v>
      </c>
      <c r="AV41" s="159">
        <v>0</v>
      </c>
      <c r="AW41" s="121">
        <f t="shared" si="21"/>
        <v>53</v>
      </c>
      <c r="AX41" s="123">
        <f t="shared" ref="AX41:BF41" si="45">AX43+AX85</f>
        <v>0</v>
      </c>
      <c r="AY41" s="123">
        <f t="shared" si="45"/>
        <v>0</v>
      </c>
      <c r="AZ41" s="123">
        <f t="shared" si="45"/>
        <v>0</v>
      </c>
      <c r="BA41" s="123">
        <f t="shared" si="45"/>
        <v>0</v>
      </c>
      <c r="BB41" s="123">
        <f t="shared" si="45"/>
        <v>0</v>
      </c>
      <c r="BC41" s="123">
        <f t="shared" si="45"/>
        <v>0</v>
      </c>
      <c r="BD41" s="123">
        <f t="shared" si="45"/>
        <v>0</v>
      </c>
      <c r="BE41" s="123">
        <f t="shared" si="45"/>
        <v>0</v>
      </c>
      <c r="BF41" s="123">
        <f t="shared" si="45"/>
        <v>0</v>
      </c>
      <c r="BG41" s="121">
        <f t="shared" si="9"/>
        <v>121</v>
      </c>
    </row>
    <row r="42" spans="1:60" s="1" customFormat="1" x14ac:dyDescent="0.25">
      <c r="A42" s="256"/>
      <c r="B42" s="246"/>
      <c r="C42" s="245"/>
      <c r="D42" s="38" t="s">
        <v>54</v>
      </c>
      <c r="E42" s="97">
        <v>2</v>
      </c>
      <c r="F42" s="97">
        <v>2</v>
      </c>
      <c r="G42" s="97">
        <v>2</v>
      </c>
      <c r="H42" s="97">
        <v>2</v>
      </c>
      <c r="I42" s="97">
        <v>2</v>
      </c>
      <c r="J42" s="97">
        <v>2</v>
      </c>
      <c r="K42" s="97">
        <v>2</v>
      </c>
      <c r="L42" s="97">
        <v>2</v>
      </c>
      <c r="M42" s="97">
        <v>2</v>
      </c>
      <c r="N42" s="97">
        <v>2</v>
      </c>
      <c r="O42" s="97">
        <v>2</v>
      </c>
      <c r="P42" s="97">
        <v>2</v>
      </c>
      <c r="Q42" s="97">
        <v>2</v>
      </c>
      <c r="R42" s="97">
        <v>2</v>
      </c>
      <c r="S42" s="97">
        <v>2</v>
      </c>
      <c r="T42" s="97">
        <v>2</v>
      </c>
      <c r="U42" s="74">
        <v>2</v>
      </c>
      <c r="V42" s="39">
        <f t="shared" si="30"/>
        <v>34</v>
      </c>
      <c r="W42" s="135">
        <v>0</v>
      </c>
      <c r="X42" s="135">
        <v>0</v>
      </c>
      <c r="Y42" s="36">
        <f>Y41/2</f>
        <v>1</v>
      </c>
      <c r="Z42" s="208">
        <f t="shared" ref="Z42:AT42" si="46">Z41/2</f>
        <v>1</v>
      </c>
      <c r="AA42" s="208">
        <f t="shared" si="46"/>
        <v>1</v>
      </c>
      <c r="AB42" s="208">
        <f t="shared" si="46"/>
        <v>1</v>
      </c>
      <c r="AC42" s="208">
        <f t="shared" si="46"/>
        <v>1</v>
      </c>
      <c r="AD42" s="208">
        <f t="shared" si="46"/>
        <v>1</v>
      </c>
      <c r="AE42" s="208">
        <f t="shared" si="46"/>
        <v>1</v>
      </c>
      <c r="AF42" s="208">
        <f t="shared" si="46"/>
        <v>1</v>
      </c>
      <c r="AG42" s="208">
        <f t="shared" si="46"/>
        <v>1</v>
      </c>
      <c r="AH42" s="208">
        <f t="shared" si="46"/>
        <v>1</v>
      </c>
      <c r="AI42" s="208">
        <f t="shared" si="46"/>
        <v>1</v>
      </c>
      <c r="AJ42" s="208">
        <f t="shared" si="46"/>
        <v>1</v>
      </c>
      <c r="AK42" s="208">
        <f t="shared" si="46"/>
        <v>1</v>
      </c>
      <c r="AL42" s="208">
        <f t="shared" si="46"/>
        <v>1</v>
      </c>
      <c r="AM42" s="208">
        <f t="shared" si="46"/>
        <v>1</v>
      </c>
      <c r="AN42" s="208">
        <f t="shared" si="46"/>
        <v>1</v>
      </c>
      <c r="AO42" s="208">
        <f t="shared" si="46"/>
        <v>1</v>
      </c>
      <c r="AP42" s="30">
        <f t="shared" si="46"/>
        <v>1</v>
      </c>
      <c r="AQ42" s="30">
        <f t="shared" si="46"/>
        <v>2</v>
      </c>
      <c r="AR42" s="208">
        <v>2</v>
      </c>
      <c r="AS42" s="208">
        <f t="shared" si="46"/>
        <v>2</v>
      </c>
      <c r="AT42" s="30">
        <f t="shared" si="46"/>
        <v>2</v>
      </c>
      <c r="AU42" s="158">
        <v>0</v>
      </c>
      <c r="AV42" s="158">
        <v>0</v>
      </c>
      <c r="AW42" s="212">
        <f t="shared" si="21"/>
        <v>26</v>
      </c>
      <c r="AX42" s="135">
        <f t="shared" ref="AX42:BF42" si="47">AX44+AX86</f>
        <v>0</v>
      </c>
      <c r="AY42" s="135">
        <f t="shared" si="47"/>
        <v>0</v>
      </c>
      <c r="AZ42" s="135">
        <f t="shared" si="47"/>
        <v>0</v>
      </c>
      <c r="BA42" s="135">
        <f t="shared" si="47"/>
        <v>0</v>
      </c>
      <c r="BB42" s="135">
        <f t="shared" si="47"/>
        <v>0</v>
      </c>
      <c r="BC42" s="135">
        <f t="shared" si="47"/>
        <v>0</v>
      </c>
      <c r="BD42" s="135">
        <f t="shared" si="47"/>
        <v>0</v>
      </c>
      <c r="BE42" s="135">
        <f t="shared" si="47"/>
        <v>0</v>
      </c>
      <c r="BF42" s="135">
        <f t="shared" si="47"/>
        <v>0</v>
      </c>
      <c r="BG42" s="39">
        <f t="shared" si="9"/>
        <v>60</v>
      </c>
    </row>
    <row r="43" spans="1:60" s="1" customFormat="1" x14ac:dyDescent="0.25">
      <c r="A43" s="256"/>
      <c r="B43" s="247" t="s">
        <v>163</v>
      </c>
      <c r="C43" s="242" t="s">
        <v>145</v>
      </c>
      <c r="D43" s="96" t="s">
        <v>53</v>
      </c>
      <c r="E43" s="6">
        <f>E47+E45</f>
        <v>2</v>
      </c>
      <c r="F43" s="211">
        <f t="shared" ref="F43:U43" si="48">F47+F45</f>
        <v>2</v>
      </c>
      <c r="G43" s="211">
        <f t="shared" si="48"/>
        <v>2</v>
      </c>
      <c r="H43" s="211">
        <f t="shared" si="48"/>
        <v>2</v>
      </c>
      <c r="I43" s="211">
        <f t="shared" si="48"/>
        <v>2</v>
      </c>
      <c r="J43" s="211">
        <f t="shared" si="48"/>
        <v>2</v>
      </c>
      <c r="K43" s="211">
        <f t="shared" si="48"/>
        <v>2</v>
      </c>
      <c r="L43" s="211">
        <f t="shared" si="48"/>
        <v>2</v>
      </c>
      <c r="M43" s="211">
        <f t="shared" si="48"/>
        <v>2</v>
      </c>
      <c r="N43" s="211">
        <f t="shared" si="48"/>
        <v>2</v>
      </c>
      <c r="O43" s="211">
        <f t="shared" si="48"/>
        <v>2</v>
      </c>
      <c r="P43" s="211">
        <f t="shared" si="48"/>
        <v>2</v>
      </c>
      <c r="Q43" s="211">
        <f t="shared" si="48"/>
        <v>2</v>
      </c>
      <c r="R43" s="211">
        <f t="shared" si="48"/>
        <v>2</v>
      </c>
      <c r="S43" s="211">
        <f t="shared" si="48"/>
        <v>2</v>
      </c>
      <c r="T43" s="211">
        <f t="shared" si="48"/>
        <v>2</v>
      </c>
      <c r="U43" s="211">
        <f t="shared" si="48"/>
        <v>2</v>
      </c>
      <c r="V43" s="39">
        <f t="shared" si="30"/>
        <v>34</v>
      </c>
      <c r="W43" s="20">
        <v>0</v>
      </c>
      <c r="X43" s="96">
        <v>0</v>
      </c>
      <c r="Y43" s="6">
        <f>Y47+Y45</f>
        <v>2</v>
      </c>
      <c r="Z43" s="211">
        <f t="shared" ref="Z43:AO43" si="49">Z47+Z45</f>
        <v>2</v>
      </c>
      <c r="AA43" s="211">
        <f t="shared" si="49"/>
        <v>2</v>
      </c>
      <c r="AB43" s="211">
        <f t="shared" si="49"/>
        <v>2</v>
      </c>
      <c r="AC43" s="211">
        <f t="shared" si="49"/>
        <v>2</v>
      </c>
      <c r="AD43" s="211">
        <f t="shared" si="49"/>
        <v>2</v>
      </c>
      <c r="AE43" s="211">
        <f t="shared" si="49"/>
        <v>2</v>
      </c>
      <c r="AF43" s="211">
        <f t="shared" si="49"/>
        <v>2</v>
      </c>
      <c r="AG43" s="211">
        <f t="shared" si="49"/>
        <v>2</v>
      </c>
      <c r="AH43" s="211">
        <f t="shared" si="49"/>
        <v>2</v>
      </c>
      <c r="AI43" s="211">
        <f t="shared" si="49"/>
        <v>2</v>
      </c>
      <c r="AJ43" s="211">
        <f t="shared" si="49"/>
        <v>2</v>
      </c>
      <c r="AK43" s="211">
        <f t="shared" si="49"/>
        <v>2</v>
      </c>
      <c r="AL43" s="211">
        <f t="shared" si="49"/>
        <v>2</v>
      </c>
      <c r="AM43" s="211">
        <f t="shared" si="49"/>
        <v>2</v>
      </c>
      <c r="AN43" s="211">
        <f t="shared" si="49"/>
        <v>2</v>
      </c>
      <c r="AO43" s="211">
        <f t="shared" si="49"/>
        <v>2</v>
      </c>
      <c r="AP43" s="211">
        <f t="shared" ref="AP43:AT43" si="50">AP47+AP45</f>
        <v>2</v>
      </c>
      <c r="AQ43" s="211">
        <f t="shared" si="50"/>
        <v>2</v>
      </c>
      <c r="AR43" s="211">
        <f t="shared" si="50"/>
        <v>0</v>
      </c>
      <c r="AS43" s="211">
        <f t="shared" si="50"/>
        <v>0</v>
      </c>
      <c r="AT43" s="211">
        <f t="shared" si="50"/>
        <v>0</v>
      </c>
      <c r="AU43" s="96">
        <v>0</v>
      </c>
      <c r="AV43" s="20">
        <v>0</v>
      </c>
      <c r="AW43" s="39">
        <f t="shared" si="21"/>
        <v>38</v>
      </c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20">
        <v>0</v>
      </c>
      <c r="BE43" s="20">
        <v>0</v>
      </c>
      <c r="BF43" s="20">
        <v>0</v>
      </c>
      <c r="BG43" s="39">
        <f t="shared" si="9"/>
        <v>72</v>
      </c>
    </row>
    <row r="44" spans="1:60" s="1" customFormat="1" x14ac:dyDescent="0.25">
      <c r="A44" s="256"/>
      <c r="B44" s="247"/>
      <c r="C44" s="243"/>
      <c r="D44" s="96" t="s">
        <v>54</v>
      </c>
      <c r="E44" s="96">
        <f>E48+E46</f>
        <v>1</v>
      </c>
      <c r="F44" s="206">
        <f t="shared" ref="F44:U44" si="51">F48+F46</f>
        <v>1</v>
      </c>
      <c r="G44" s="206">
        <f t="shared" si="51"/>
        <v>1</v>
      </c>
      <c r="H44" s="206">
        <f t="shared" si="51"/>
        <v>1</v>
      </c>
      <c r="I44" s="206">
        <f t="shared" si="51"/>
        <v>1</v>
      </c>
      <c r="J44" s="206">
        <f t="shared" si="51"/>
        <v>1</v>
      </c>
      <c r="K44" s="206">
        <f t="shared" si="51"/>
        <v>1</v>
      </c>
      <c r="L44" s="206">
        <f t="shared" si="51"/>
        <v>1</v>
      </c>
      <c r="M44" s="206">
        <f t="shared" si="51"/>
        <v>1</v>
      </c>
      <c r="N44" s="206">
        <f t="shared" si="51"/>
        <v>1</v>
      </c>
      <c r="O44" s="206">
        <f t="shared" si="51"/>
        <v>1</v>
      </c>
      <c r="P44" s="206">
        <f t="shared" si="51"/>
        <v>1</v>
      </c>
      <c r="Q44" s="206">
        <f t="shared" si="51"/>
        <v>1</v>
      </c>
      <c r="R44" s="206">
        <f t="shared" si="51"/>
        <v>1</v>
      </c>
      <c r="S44" s="206">
        <f t="shared" si="51"/>
        <v>1</v>
      </c>
      <c r="T44" s="206">
        <f t="shared" si="51"/>
        <v>1</v>
      </c>
      <c r="U44" s="206">
        <f t="shared" si="51"/>
        <v>1</v>
      </c>
      <c r="V44" s="39">
        <f t="shared" si="30"/>
        <v>17</v>
      </c>
      <c r="W44" s="96">
        <v>0</v>
      </c>
      <c r="X44" s="96">
        <v>0</v>
      </c>
      <c r="Y44" s="6">
        <f>Y48+Y46</f>
        <v>1</v>
      </c>
      <c r="Z44" s="211">
        <f t="shared" ref="Z44:AO44" si="52">Z48+Z46</f>
        <v>1</v>
      </c>
      <c r="AA44" s="211">
        <f t="shared" si="52"/>
        <v>1</v>
      </c>
      <c r="AB44" s="211">
        <f t="shared" si="52"/>
        <v>1</v>
      </c>
      <c r="AC44" s="211">
        <f t="shared" si="52"/>
        <v>1</v>
      </c>
      <c r="AD44" s="211">
        <f t="shared" si="52"/>
        <v>1</v>
      </c>
      <c r="AE44" s="211">
        <f t="shared" si="52"/>
        <v>1</v>
      </c>
      <c r="AF44" s="211">
        <f t="shared" si="52"/>
        <v>1</v>
      </c>
      <c r="AG44" s="211">
        <f t="shared" si="52"/>
        <v>1</v>
      </c>
      <c r="AH44" s="211">
        <f t="shared" si="52"/>
        <v>1</v>
      </c>
      <c r="AI44" s="211">
        <f t="shared" si="52"/>
        <v>1</v>
      </c>
      <c r="AJ44" s="211">
        <f t="shared" si="52"/>
        <v>1</v>
      </c>
      <c r="AK44" s="211">
        <f t="shared" si="52"/>
        <v>1</v>
      </c>
      <c r="AL44" s="211">
        <f t="shared" si="52"/>
        <v>1</v>
      </c>
      <c r="AM44" s="211">
        <f t="shared" si="52"/>
        <v>1</v>
      </c>
      <c r="AN44" s="211">
        <f t="shared" si="52"/>
        <v>1</v>
      </c>
      <c r="AO44" s="211">
        <f t="shared" si="52"/>
        <v>1</v>
      </c>
      <c r="AP44" s="211">
        <f t="shared" ref="AP44:AT44" si="53">AP48+AP46</f>
        <v>1</v>
      </c>
      <c r="AQ44" s="211">
        <f t="shared" si="53"/>
        <v>1</v>
      </c>
      <c r="AR44" s="211">
        <f t="shared" si="53"/>
        <v>0</v>
      </c>
      <c r="AS44" s="211">
        <f t="shared" si="53"/>
        <v>0</v>
      </c>
      <c r="AT44" s="211">
        <f t="shared" si="53"/>
        <v>0</v>
      </c>
      <c r="AU44" s="96">
        <v>0</v>
      </c>
      <c r="AV44" s="20">
        <v>0</v>
      </c>
      <c r="AW44" s="39">
        <f t="shared" si="21"/>
        <v>19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39">
        <f t="shared" si="9"/>
        <v>36</v>
      </c>
    </row>
    <row r="45" spans="1:60" s="1" customFormat="1" x14ac:dyDescent="0.25">
      <c r="A45" s="256"/>
      <c r="B45" s="238" t="s">
        <v>212</v>
      </c>
      <c r="C45" s="244" t="s">
        <v>226</v>
      </c>
      <c r="D45" s="120" t="s">
        <v>53</v>
      </c>
      <c r="E45" s="120">
        <v>1</v>
      </c>
      <c r="F45" s="120">
        <v>1</v>
      </c>
      <c r="G45" s="120">
        <v>1</v>
      </c>
      <c r="H45" s="120">
        <v>1</v>
      </c>
      <c r="I45" s="120">
        <v>1</v>
      </c>
      <c r="J45" s="120">
        <v>1</v>
      </c>
      <c r="K45" s="120">
        <v>1</v>
      </c>
      <c r="L45" s="120">
        <v>1</v>
      </c>
      <c r="M45" s="120">
        <v>1</v>
      </c>
      <c r="N45" s="120">
        <v>1</v>
      </c>
      <c r="O45" s="120">
        <v>1</v>
      </c>
      <c r="P45" s="120">
        <v>1</v>
      </c>
      <c r="Q45" s="120">
        <v>1</v>
      </c>
      <c r="R45" s="120">
        <v>1</v>
      </c>
      <c r="S45" s="120">
        <v>1</v>
      </c>
      <c r="T45" s="120">
        <v>1</v>
      </c>
      <c r="U45" s="124">
        <v>1</v>
      </c>
      <c r="V45" s="121">
        <f t="shared" ref="V45:V46" si="54">SUM(E45:U45)</f>
        <v>17</v>
      </c>
      <c r="W45" s="123">
        <v>0</v>
      </c>
      <c r="X45" s="123">
        <v>0</v>
      </c>
      <c r="Y45" s="120">
        <v>1</v>
      </c>
      <c r="Z45" s="120">
        <v>1</v>
      </c>
      <c r="AA45" s="120">
        <v>1</v>
      </c>
      <c r="AB45" s="120">
        <v>1</v>
      </c>
      <c r="AC45" s="120">
        <v>1</v>
      </c>
      <c r="AD45" s="120">
        <v>1</v>
      </c>
      <c r="AE45" s="120">
        <v>1</v>
      </c>
      <c r="AF45" s="120">
        <v>1</v>
      </c>
      <c r="AG45" s="120">
        <v>1</v>
      </c>
      <c r="AH45" s="120">
        <v>1</v>
      </c>
      <c r="AI45" s="120">
        <v>1</v>
      </c>
      <c r="AJ45" s="120">
        <v>1</v>
      </c>
      <c r="AK45" s="120">
        <v>1</v>
      </c>
      <c r="AL45" s="124">
        <v>1</v>
      </c>
      <c r="AM45" s="124">
        <v>1</v>
      </c>
      <c r="AN45" s="124">
        <v>1</v>
      </c>
      <c r="AO45" s="124">
        <v>1</v>
      </c>
      <c r="AP45" s="124">
        <v>1</v>
      </c>
      <c r="AQ45" s="124">
        <v>1</v>
      </c>
      <c r="AR45" s="226">
        <v>0</v>
      </c>
      <c r="AS45" s="226">
        <v>0</v>
      </c>
      <c r="AT45" s="226">
        <v>0</v>
      </c>
      <c r="AU45" s="159">
        <v>0</v>
      </c>
      <c r="AV45" s="159">
        <v>0</v>
      </c>
      <c r="AW45" s="121">
        <f t="shared" ref="AW45:AW46" si="55">SUM(Y45:AV45)</f>
        <v>19</v>
      </c>
      <c r="AX45" s="123">
        <v>0</v>
      </c>
      <c r="AY45" s="123">
        <v>0</v>
      </c>
      <c r="AZ45" s="123">
        <v>0</v>
      </c>
      <c r="BA45" s="123">
        <v>0</v>
      </c>
      <c r="BB45" s="123">
        <v>0</v>
      </c>
      <c r="BC45" s="123">
        <v>0</v>
      </c>
      <c r="BD45" s="123">
        <v>0</v>
      </c>
      <c r="BE45" s="123">
        <v>0</v>
      </c>
      <c r="BF45" s="123">
        <v>0</v>
      </c>
      <c r="BG45" s="121">
        <f t="shared" ref="BG45:BG46" si="56">V45+AW45</f>
        <v>36</v>
      </c>
    </row>
    <row r="46" spans="1:60" s="1" customFormat="1" x14ac:dyDescent="0.25">
      <c r="A46" s="256"/>
      <c r="B46" s="238"/>
      <c r="C46" s="245"/>
      <c r="D46" s="207" t="s">
        <v>54</v>
      </c>
      <c r="E46" s="207">
        <v>0.5</v>
      </c>
      <c r="F46" s="207">
        <v>0.5</v>
      </c>
      <c r="G46" s="207">
        <v>0.5</v>
      </c>
      <c r="H46" s="207">
        <v>0.5</v>
      </c>
      <c r="I46" s="207">
        <v>0.5</v>
      </c>
      <c r="J46" s="207">
        <v>0.5</v>
      </c>
      <c r="K46" s="207">
        <v>0.5</v>
      </c>
      <c r="L46" s="207">
        <v>0.5</v>
      </c>
      <c r="M46" s="207">
        <v>0.5</v>
      </c>
      <c r="N46" s="207">
        <v>0.5</v>
      </c>
      <c r="O46" s="207">
        <v>0.5</v>
      </c>
      <c r="P46" s="207">
        <v>0.5</v>
      </c>
      <c r="Q46" s="207">
        <v>0.5</v>
      </c>
      <c r="R46" s="207">
        <v>0.5</v>
      </c>
      <c r="S46" s="207">
        <v>0.5</v>
      </c>
      <c r="T46" s="207">
        <v>0.5</v>
      </c>
      <c r="U46" s="74">
        <v>0.5</v>
      </c>
      <c r="V46" s="212">
        <f t="shared" si="54"/>
        <v>8.5</v>
      </c>
      <c r="W46" s="135">
        <v>0</v>
      </c>
      <c r="X46" s="135">
        <v>0</v>
      </c>
      <c r="Y46" s="207">
        <v>0.5</v>
      </c>
      <c r="Z46" s="207">
        <v>0.5</v>
      </c>
      <c r="AA46" s="207">
        <v>0.5</v>
      </c>
      <c r="AB46" s="207">
        <v>0.5</v>
      </c>
      <c r="AC46" s="207">
        <v>0.5</v>
      </c>
      <c r="AD46" s="207">
        <v>0.5</v>
      </c>
      <c r="AE46" s="207">
        <v>0.5</v>
      </c>
      <c r="AF46" s="207">
        <v>0.5</v>
      </c>
      <c r="AG46" s="207">
        <v>0.5</v>
      </c>
      <c r="AH46" s="207">
        <v>0.5</v>
      </c>
      <c r="AI46" s="207">
        <v>0.5</v>
      </c>
      <c r="AJ46" s="207">
        <v>0.5</v>
      </c>
      <c r="AK46" s="207">
        <v>0.5</v>
      </c>
      <c r="AL46" s="74">
        <v>0.5</v>
      </c>
      <c r="AM46" s="74">
        <v>0.5</v>
      </c>
      <c r="AN46" s="74">
        <v>0.5</v>
      </c>
      <c r="AO46" s="74">
        <v>0.5</v>
      </c>
      <c r="AP46" s="74">
        <v>0.5</v>
      </c>
      <c r="AQ46" s="74">
        <v>0.5</v>
      </c>
      <c r="AR46" s="227">
        <v>0</v>
      </c>
      <c r="AS46" s="227">
        <v>0</v>
      </c>
      <c r="AT46" s="227">
        <v>0</v>
      </c>
      <c r="AU46" s="158">
        <v>0</v>
      </c>
      <c r="AV46" s="158">
        <v>0</v>
      </c>
      <c r="AW46" s="212">
        <f t="shared" si="55"/>
        <v>9.5</v>
      </c>
      <c r="AX46" s="135">
        <v>0</v>
      </c>
      <c r="AY46" s="135">
        <v>0</v>
      </c>
      <c r="AZ46" s="135">
        <v>0</v>
      </c>
      <c r="BA46" s="135">
        <v>0</v>
      </c>
      <c r="BB46" s="135">
        <v>0</v>
      </c>
      <c r="BC46" s="135">
        <v>0</v>
      </c>
      <c r="BD46" s="135">
        <v>0</v>
      </c>
      <c r="BE46" s="135">
        <v>0</v>
      </c>
      <c r="BF46" s="135">
        <v>0</v>
      </c>
      <c r="BG46" s="212">
        <f t="shared" si="56"/>
        <v>18</v>
      </c>
    </row>
    <row r="47" spans="1:60" s="122" customFormat="1" x14ac:dyDescent="0.25">
      <c r="A47" s="256"/>
      <c r="B47" s="238" t="s">
        <v>234</v>
      </c>
      <c r="C47" s="244" t="s">
        <v>235</v>
      </c>
      <c r="D47" s="120" t="s">
        <v>53</v>
      </c>
      <c r="E47" s="120">
        <v>1</v>
      </c>
      <c r="F47" s="120">
        <v>1</v>
      </c>
      <c r="G47" s="120">
        <v>1</v>
      </c>
      <c r="H47" s="120">
        <v>1</v>
      </c>
      <c r="I47" s="120">
        <v>1</v>
      </c>
      <c r="J47" s="120">
        <v>1</v>
      </c>
      <c r="K47" s="120">
        <v>1</v>
      </c>
      <c r="L47" s="120">
        <v>1</v>
      </c>
      <c r="M47" s="120">
        <v>1</v>
      </c>
      <c r="N47" s="120">
        <v>1</v>
      </c>
      <c r="O47" s="120">
        <v>1</v>
      </c>
      <c r="P47" s="120">
        <v>1</v>
      </c>
      <c r="Q47" s="120">
        <v>1</v>
      </c>
      <c r="R47" s="120">
        <v>1</v>
      </c>
      <c r="S47" s="120">
        <v>1</v>
      </c>
      <c r="T47" s="120">
        <v>1</v>
      </c>
      <c r="U47" s="124">
        <v>1</v>
      </c>
      <c r="V47" s="121">
        <f t="shared" si="30"/>
        <v>17</v>
      </c>
      <c r="W47" s="123">
        <v>0</v>
      </c>
      <c r="X47" s="123">
        <v>0</v>
      </c>
      <c r="Y47" s="120">
        <v>1</v>
      </c>
      <c r="Z47" s="120">
        <v>1</v>
      </c>
      <c r="AA47" s="120">
        <v>1</v>
      </c>
      <c r="AB47" s="120">
        <v>1</v>
      </c>
      <c r="AC47" s="120">
        <v>1</v>
      </c>
      <c r="AD47" s="120">
        <v>1</v>
      </c>
      <c r="AE47" s="120">
        <v>1</v>
      </c>
      <c r="AF47" s="120">
        <v>1</v>
      </c>
      <c r="AG47" s="120">
        <v>1</v>
      </c>
      <c r="AH47" s="120">
        <v>1</v>
      </c>
      <c r="AI47" s="120">
        <v>1</v>
      </c>
      <c r="AJ47" s="120">
        <v>1</v>
      </c>
      <c r="AK47" s="120">
        <v>1</v>
      </c>
      <c r="AL47" s="124">
        <v>1</v>
      </c>
      <c r="AM47" s="124">
        <v>1</v>
      </c>
      <c r="AN47" s="124">
        <v>1</v>
      </c>
      <c r="AO47" s="124">
        <v>1</v>
      </c>
      <c r="AP47" s="124">
        <v>1</v>
      </c>
      <c r="AQ47" s="124">
        <v>1</v>
      </c>
      <c r="AR47" s="226">
        <v>0</v>
      </c>
      <c r="AS47" s="226">
        <v>0</v>
      </c>
      <c r="AT47" s="226">
        <v>0</v>
      </c>
      <c r="AU47" s="159">
        <v>0</v>
      </c>
      <c r="AV47" s="159">
        <v>0</v>
      </c>
      <c r="AW47" s="121">
        <f t="shared" si="21"/>
        <v>19</v>
      </c>
      <c r="AX47" s="123">
        <v>0</v>
      </c>
      <c r="AY47" s="123">
        <v>0</v>
      </c>
      <c r="AZ47" s="123">
        <v>0</v>
      </c>
      <c r="BA47" s="123">
        <v>0</v>
      </c>
      <c r="BB47" s="123">
        <v>0</v>
      </c>
      <c r="BC47" s="123">
        <v>0</v>
      </c>
      <c r="BD47" s="123">
        <v>0</v>
      </c>
      <c r="BE47" s="123">
        <v>0</v>
      </c>
      <c r="BF47" s="123">
        <v>0</v>
      </c>
      <c r="BG47" s="121">
        <f t="shared" si="9"/>
        <v>36</v>
      </c>
    </row>
    <row r="48" spans="1:60" s="1" customFormat="1" x14ac:dyDescent="0.25">
      <c r="A48" s="256"/>
      <c r="B48" s="238"/>
      <c r="C48" s="245"/>
      <c r="D48" s="38" t="s">
        <v>54</v>
      </c>
      <c r="E48" s="97">
        <v>0.5</v>
      </c>
      <c r="F48" s="97">
        <v>0.5</v>
      </c>
      <c r="G48" s="97">
        <v>0.5</v>
      </c>
      <c r="H48" s="97">
        <v>0.5</v>
      </c>
      <c r="I48" s="97">
        <v>0.5</v>
      </c>
      <c r="J48" s="97">
        <v>0.5</v>
      </c>
      <c r="K48" s="97">
        <v>0.5</v>
      </c>
      <c r="L48" s="97">
        <v>0.5</v>
      </c>
      <c r="M48" s="97">
        <v>0.5</v>
      </c>
      <c r="N48" s="97">
        <v>0.5</v>
      </c>
      <c r="O48" s="97">
        <v>0.5</v>
      </c>
      <c r="P48" s="97">
        <v>0.5</v>
      </c>
      <c r="Q48" s="97">
        <v>0.5</v>
      </c>
      <c r="R48" s="97">
        <v>0.5</v>
      </c>
      <c r="S48" s="97">
        <v>0.5</v>
      </c>
      <c r="T48" s="97">
        <v>0.5</v>
      </c>
      <c r="U48" s="74">
        <v>0.5</v>
      </c>
      <c r="V48" s="39">
        <f t="shared" si="30"/>
        <v>8.5</v>
      </c>
      <c r="W48" s="135">
        <v>0</v>
      </c>
      <c r="X48" s="135">
        <v>0</v>
      </c>
      <c r="Y48" s="107">
        <v>0.5</v>
      </c>
      <c r="Z48" s="107">
        <v>0.5</v>
      </c>
      <c r="AA48" s="107">
        <v>0.5</v>
      </c>
      <c r="AB48" s="107">
        <v>0.5</v>
      </c>
      <c r="AC48" s="107">
        <v>0.5</v>
      </c>
      <c r="AD48" s="107">
        <v>0.5</v>
      </c>
      <c r="AE48" s="107">
        <v>0.5</v>
      </c>
      <c r="AF48" s="107">
        <v>0.5</v>
      </c>
      <c r="AG48" s="107">
        <v>0.5</v>
      </c>
      <c r="AH48" s="107">
        <v>0.5</v>
      </c>
      <c r="AI48" s="107">
        <v>0.5</v>
      </c>
      <c r="AJ48" s="107">
        <v>0.5</v>
      </c>
      <c r="AK48" s="107">
        <v>0.5</v>
      </c>
      <c r="AL48" s="74">
        <v>0.5</v>
      </c>
      <c r="AM48" s="74">
        <v>0.5</v>
      </c>
      <c r="AN48" s="74">
        <v>0.5</v>
      </c>
      <c r="AO48" s="74">
        <v>0.5</v>
      </c>
      <c r="AP48" s="74">
        <v>0.5</v>
      </c>
      <c r="AQ48" s="74">
        <v>0.5</v>
      </c>
      <c r="AR48" s="227">
        <v>0</v>
      </c>
      <c r="AS48" s="227">
        <v>0</v>
      </c>
      <c r="AT48" s="227">
        <v>0</v>
      </c>
      <c r="AU48" s="158">
        <v>0</v>
      </c>
      <c r="AV48" s="158">
        <v>0</v>
      </c>
      <c r="AW48" s="39">
        <f t="shared" si="21"/>
        <v>9.5</v>
      </c>
      <c r="AX48" s="135">
        <v>0</v>
      </c>
      <c r="AY48" s="135">
        <v>0</v>
      </c>
      <c r="AZ48" s="135">
        <v>0</v>
      </c>
      <c r="BA48" s="135">
        <v>0</v>
      </c>
      <c r="BB48" s="135">
        <v>0</v>
      </c>
      <c r="BC48" s="135">
        <v>0</v>
      </c>
      <c r="BD48" s="135">
        <v>0</v>
      </c>
      <c r="BE48" s="135">
        <v>0</v>
      </c>
      <c r="BF48" s="135">
        <v>0</v>
      </c>
      <c r="BG48" s="39">
        <f t="shared" si="9"/>
        <v>18</v>
      </c>
    </row>
    <row r="49" spans="1:59" s="1" customFormat="1" ht="15" customHeight="1" x14ac:dyDescent="0.25">
      <c r="A49" s="256"/>
      <c r="B49" s="279" t="s">
        <v>176</v>
      </c>
      <c r="C49" s="277" t="s">
        <v>72</v>
      </c>
      <c r="D49" s="99" t="s">
        <v>53</v>
      </c>
      <c r="E49" s="100">
        <f>E51</f>
        <v>0</v>
      </c>
      <c r="F49" s="100">
        <f t="shared" ref="F49:U49" si="57">F51</f>
        <v>0</v>
      </c>
      <c r="G49" s="100">
        <f t="shared" si="57"/>
        <v>0</v>
      </c>
      <c r="H49" s="100">
        <f t="shared" si="57"/>
        <v>0</v>
      </c>
      <c r="I49" s="100">
        <f t="shared" si="57"/>
        <v>0</v>
      </c>
      <c r="J49" s="100">
        <f t="shared" si="57"/>
        <v>0</v>
      </c>
      <c r="K49" s="100">
        <f t="shared" si="57"/>
        <v>0</v>
      </c>
      <c r="L49" s="100">
        <f t="shared" si="57"/>
        <v>0</v>
      </c>
      <c r="M49" s="100">
        <f t="shared" si="57"/>
        <v>0</v>
      </c>
      <c r="N49" s="100">
        <f t="shared" si="57"/>
        <v>0</v>
      </c>
      <c r="O49" s="100">
        <f t="shared" si="57"/>
        <v>0</v>
      </c>
      <c r="P49" s="100">
        <f t="shared" si="57"/>
        <v>0</v>
      </c>
      <c r="Q49" s="100">
        <f t="shared" si="57"/>
        <v>0</v>
      </c>
      <c r="R49" s="100">
        <f t="shared" si="57"/>
        <v>0</v>
      </c>
      <c r="S49" s="100">
        <f t="shared" si="57"/>
        <v>0</v>
      </c>
      <c r="T49" s="100">
        <f t="shared" si="57"/>
        <v>0</v>
      </c>
      <c r="U49" s="195">
        <f t="shared" si="57"/>
        <v>0</v>
      </c>
      <c r="V49" s="100">
        <f t="shared" si="30"/>
        <v>0</v>
      </c>
      <c r="W49" s="104">
        <v>0</v>
      </c>
      <c r="X49" s="99">
        <v>0</v>
      </c>
      <c r="Y49" s="100">
        <f>Y51</f>
        <v>2</v>
      </c>
      <c r="Z49" s="100">
        <f t="shared" ref="Z49:AO49" si="58">Z51</f>
        <v>2</v>
      </c>
      <c r="AA49" s="100">
        <f t="shared" si="58"/>
        <v>2</v>
      </c>
      <c r="AB49" s="100">
        <f t="shared" si="58"/>
        <v>2</v>
      </c>
      <c r="AC49" s="100">
        <f t="shared" si="58"/>
        <v>2</v>
      </c>
      <c r="AD49" s="100">
        <f t="shared" si="58"/>
        <v>2</v>
      </c>
      <c r="AE49" s="100">
        <f t="shared" si="58"/>
        <v>2</v>
      </c>
      <c r="AF49" s="100">
        <f t="shared" si="58"/>
        <v>2</v>
      </c>
      <c r="AG49" s="100">
        <f t="shared" si="58"/>
        <v>2</v>
      </c>
      <c r="AH49" s="100">
        <f t="shared" si="58"/>
        <v>2</v>
      </c>
      <c r="AI49" s="100">
        <f t="shared" si="58"/>
        <v>2</v>
      </c>
      <c r="AJ49" s="100">
        <f t="shared" si="58"/>
        <v>2</v>
      </c>
      <c r="AK49" s="100">
        <f t="shared" si="58"/>
        <v>2</v>
      </c>
      <c r="AL49" s="195">
        <f t="shared" si="58"/>
        <v>2</v>
      </c>
      <c r="AM49" s="195">
        <f t="shared" si="58"/>
        <v>2</v>
      </c>
      <c r="AN49" s="195">
        <f t="shared" si="58"/>
        <v>2</v>
      </c>
      <c r="AO49" s="195">
        <f t="shared" si="58"/>
        <v>2</v>
      </c>
      <c r="AP49" s="209">
        <f t="shared" ref="AP49:AU49" si="59">AP51</f>
        <v>2</v>
      </c>
      <c r="AQ49" s="209">
        <f t="shared" si="59"/>
        <v>0</v>
      </c>
      <c r="AR49" s="209">
        <f t="shared" si="59"/>
        <v>0</v>
      </c>
      <c r="AS49" s="209">
        <f t="shared" si="59"/>
        <v>0</v>
      </c>
      <c r="AT49" s="209">
        <f t="shared" si="59"/>
        <v>0</v>
      </c>
      <c r="AU49" s="209">
        <f t="shared" si="59"/>
        <v>0</v>
      </c>
      <c r="AV49" s="99">
        <v>0</v>
      </c>
      <c r="AW49" s="100">
        <f t="shared" si="21"/>
        <v>36</v>
      </c>
      <c r="AX49" s="99">
        <v>0</v>
      </c>
      <c r="AY49" s="99">
        <v>0</v>
      </c>
      <c r="AZ49" s="99">
        <v>0</v>
      </c>
      <c r="BA49" s="99">
        <v>0</v>
      </c>
      <c r="BB49" s="99">
        <v>0</v>
      </c>
      <c r="BC49" s="99">
        <v>0</v>
      </c>
      <c r="BD49" s="99">
        <v>0</v>
      </c>
      <c r="BE49" s="99">
        <v>0</v>
      </c>
      <c r="BF49" s="99">
        <v>0</v>
      </c>
      <c r="BG49" s="100">
        <f t="shared" si="9"/>
        <v>36</v>
      </c>
    </row>
    <row r="50" spans="1:59" s="1" customFormat="1" x14ac:dyDescent="0.25">
      <c r="A50" s="256"/>
      <c r="B50" s="280"/>
      <c r="C50" s="278"/>
      <c r="D50" s="99" t="s">
        <v>54</v>
      </c>
      <c r="E50" s="99">
        <f>E52</f>
        <v>0</v>
      </c>
      <c r="F50" s="99">
        <f t="shared" ref="F50:U50" si="60">F52</f>
        <v>0</v>
      </c>
      <c r="G50" s="99">
        <f t="shared" si="60"/>
        <v>0</v>
      </c>
      <c r="H50" s="99">
        <f t="shared" si="60"/>
        <v>0</v>
      </c>
      <c r="I50" s="99">
        <f t="shared" si="60"/>
        <v>0</v>
      </c>
      <c r="J50" s="99">
        <f t="shared" si="60"/>
        <v>0</v>
      </c>
      <c r="K50" s="99">
        <f t="shared" si="60"/>
        <v>0</v>
      </c>
      <c r="L50" s="99">
        <f t="shared" si="60"/>
        <v>0</v>
      </c>
      <c r="M50" s="99">
        <f t="shared" si="60"/>
        <v>0</v>
      </c>
      <c r="N50" s="99">
        <f t="shared" si="60"/>
        <v>0</v>
      </c>
      <c r="O50" s="99">
        <f t="shared" si="60"/>
        <v>0</v>
      </c>
      <c r="P50" s="99">
        <f t="shared" si="60"/>
        <v>0</v>
      </c>
      <c r="Q50" s="99">
        <f t="shared" si="60"/>
        <v>0</v>
      </c>
      <c r="R50" s="99">
        <f t="shared" si="60"/>
        <v>0</v>
      </c>
      <c r="S50" s="99">
        <f t="shared" si="60"/>
        <v>0</v>
      </c>
      <c r="T50" s="99">
        <f t="shared" si="60"/>
        <v>0</v>
      </c>
      <c r="U50" s="193">
        <f t="shared" si="60"/>
        <v>0</v>
      </c>
      <c r="V50" s="100">
        <f t="shared" si="30"/>
        <v>0</v>
      </c>
      <c r="W50" s="104">
        <v>0</v>
      </c>
      <c r="X50" s="99">
        <v>0</v>
      </c>
      <c r="Y50" s="100">
        <f>Y52</f>
        <v>1</v>
      </c>
      <c r="Z50" s="100">
        <f t="shared" ref="Z50:AO50" si="61">Z52</f>
        <v>1</v>
      </c>
      <c r="AA50" s="100">
        <f t="shared" si="61"/>
        <v>1</v>
      </c>
      <c r="AB50" s="100">
        <f t="shared" si="61"/>
        <v>1</v>
      </c>
      <c r="AC50" s="100">
        <f t="shared" si="61"/>
        <v>1</v>
      </c>
      <c r="AD50" s="100">
        <f t="shared" si="61"/>
        <v>1</v>
      </c>
      <c r="AE50" s="100">
        <f t="shared" si="61"/>
        <v>1</v>
      </c>
      <c r="AF50" s="100">
        <f t="shared" si="61"/>
        <v>1</v>
      </c>
      <c r="AG50" s="100">
        <f t="shared" si="61"/>
        <v>1</v>
      </c>
      <c r="AH50" s="100">
        <f t="shared" si="61"/>
        <v>1</v>
      </c>
      <c r="AI50" s="100">
        <f t="shared" si="61"/>
        <v>1</v>
      </c>
      <c r="AJ50" s="100">
        <f t="shared" si="61"/>
        <v>1</v>
      </c>
      <c r="AK50" s="100">
        <f t="shared" si="61"/>
        <v>1</v>
      </c>
      <c r="AL50" s="195">
        <f t="shared" si="61"/>
        <v>1</v>
      </c>
      <c r="AM50" s="195">
        <f t="shared" si="61"/>
        <v>1</v>
      </c>
      <c r="AN50" s="195">
        <f t="shared" si="61"/>
        <v>1</v>
      </c>
      <c r="AO50" s="195">
        <f t="shared" si="61"/>
        <v>1</v>
      </c>
      <c r="AP50" s="209">
        <f t="shared" ref="AP50:AU50" si="62">AP52</f>
        <v>1</v>
      </c>
      <c r="AQ50" s="209">
        <f t="shared" si="62"/>
        <v>0</v>
      </c>
      <c r="AR50" s="209">
        <f t="shared" si="62"/>
        <v>0</v>
      </c>
      <c r="AS50" s="209">
        <f t="shared" si="62"/>
        <v>0</v>
      </c>
      <c r="AT50" s="209">
        <f t="shared" si="62"/>
        <v>0</v>
      </c>
      <c r="AU50" s="209">
        <f t="shared" si="62"/>
        <v>0</v>
      </c>
      <c r="AV50" s="99">
        <v>0</v>
      </c>
      <c r="AW50" s="100">
        <f t="shared" si="21"/>
        <v>18</v>
      </c>
      <c r="AX50" s="99">
        <v>0</v>
      </c>
      <c r="AY50" s="99">
        <v>0</v>
      </c>
      <c r="AZ50" s="99">
        <v>0</v>
      </c>
      <c r="BA50" s="99">
        <v>0</v>
      </c>
      <c r="BB50" s="99">
        <v>0</v>
      </c>
      <c r="BC50" s="99">
        <v>0</v>
      </c>
      <c r="BD50" s="99">
        <v>0</v>
      </c>
      <c r="BE50" s="99">
        <v>0</v>
      </c>
      <c r="BF50" s="99">
        <v>0</v>
      </c>
      <c r="BG50" s="100">
        <f t="shared" si="9"/>
        <v>18</v>
      </c>
    </row>
    <row r="51" spans="1:59" s="122" customFormat="1" x14ac:dyDescent="0.25">
      <c r="A51" s="256"/>
      <c r="B51" s="236" t="s">
        <v>177</v>
      </c>
      <c r="C51" s="244" t="s">
        <v>178</v>
      </c>
      <c r="D51" s="120" t="s">
        <v>53</v>
      </c>
      <c r="E51" s="124">
        <v>0</v>
      </c>
      <c r="F51" s="124">
        <v>0</v>
      </c>
      <c r="G51" s="124">
        <v>0</v>
      </c>
      <c r="H51" s="124">
        <v>0</v>
      </c>
      <c r="I51" s="124">
        <v>0</v>
      </c>
      <c r="J51" s="124">
        <v>0</v>
      </c>
      <c r="K51" s="124">
        <v>0</v>
      </c>
      <c r="L51" s="124">
        <v>0</v>
      </c>
      <c r="M51" s="124">
        <v>0</v>
      </c>
      <c r="N51" s="124">
        <v>0</v>
      </c>
      <c r="O51" s="124">
        <v>0</v>
      </c>
      <c r="P51" s="124">
        <v>0</v>
      </c>
      <c r="Q51" s="124">
        <v>0</v>
      </c>
      <c r="R51" s="124">
        <v>0</v>
      </c>
      <c r="S51" s="124">
        <v>0</v>
      </c>
      <c r="T51" s="124">
        <v>0</v>
      </c>
      <c r="U51" s="124">
        <v>0</v>
      </c>
      <c r="V51" s="121">
        <f t="shared" si="30"/>
        <v>0</v>
      </c>
      <c r="W51" s="123">
        <v>0</v>
      </c>
      <c r="X51" s="123">
        <v>0</v>
      </c>
      <c r="Y51" s="124">
        <v>2</v>
      </c>
      <c r="Z51" s="124">
        <v>2</v>
      </c>
      <c r="AA51" s="124">
        <v>2</v>
      </c>
      <c r="AB51" s="124">
        <v>2</v>
      </c>
      <c r="AC51" s="124">
        <v>2</v>
      </c>
      <c r="AD51" s="124">
        <v>2</v>
      </c>
      <c r="AE51" s="124">
        <v>2</v>
      </c>
      <c r="AF51" s="124">
        <v>2</v>
      </c>
      <c r="AG51" s="124">
        <v>2</v>
      </c>
      <c r="AH51" s="124">
        <v>2</v>
      </c>
      <c r="AI51" s="124">
        <v>2</v>
      </c>
      <c r="AJ51" s="124">
        <v>2</v>
      </c>
      <c r="AK51" s="124">
        <v>2</v>
      </c>
      <c r="AL51" s="124">
        <v>2</v>
      </c>
      <c r="AM51" s="124">
        <v>2</v>
      </c>
      <c r="AN51" s="124">
        <v>2</v>
      </c>
      <c r="AO51" s="124">
        <v>2</v>
      </c>
      <c r="AP51" s="124">
        <v>2</v>
      </c>
      <c r="AQ51" s="226">
        <v>0</v>
      </c>
      <c r="AR51" s="226">
        <v>0</v>
      </c>
      <c r="AS51" s="226">
        <v>0</v>
      </c>
      <c r="AT51" s="226">
        <v>0</v>
      </c>
      <c r="AU51" s="159">
        <v>0</v>
      </c>
      <c r="AV51" s="159">
        <v>0</v>
      </c>
      <c r="AW51" s="121">
        <f t="shared" si="21"/>
        <v>36</v>
      </c>
      <c r="AX51" s="123">
        <v>0</v>
      </c>
      <c r="AY51" s="123">
        <v>0</v>
      </c>
      <c r="AZ51" s="123">
        <v>0</v>
      </c>
      <c r="BA51" s="123">
        <v>0</v>
      </c>
      <c r="BB51" s="123">
        <v>0</v>
      </c>
      <c r="BC51" s="123">
        <v>0</v>
      </c>
      <c r="BD51" s="123">
        <v>0</v>
      </c>
      <c r="BE51" s="123">
        <v>0</v>
      </c>
      <c r="BF51" s="123">
        <v>0</v>
      </c>
      <c r="BG51" s="121">
        <f t="shared" si="9"/>
        <v>36</v>
      </c>
    </row>
    <row r="52" spans="1:59" s="1" customFormat="1" x14ac:dyDescent="0.25">
      <c r="A52" s="256"/>
      <c r="B52" s="237"/>
      <c r="C52" s="245"/>
      <c r="D52" s="38" t="s">
        <v>54</v>
      </c>
      <c r="E52" s="74">
        <f>E51/2</f>
        <v>0</v>
      </c>
      <c r="F52" s="74">
        <f t="shared" ref="F52:U52" si="63">F51/2</f>
        <v>0</v>
      </c>
      <c r="G52" s="74">
        <f t="shared" si="63"/>
        <v>0</v>
      </c>
      <c r="H52" s="74">
        <f t="shared" si="63"/>
        <v>0</v>
      </c>
      <c r="I52" s="74">
        <f t="shared" si="63"/>
        <v>0</v>
      </c>
      <c r="J52" s="74">
        <f t="shared" si="63"/>
        <v>0</v>
      </c>
      <c r="K52" s="74">
        <f t="shared" si="63"/>
        <v>0</v>
      </c>
      <c r="L52" s="74">
        <f t="shared" si="63"/>
        <v>0</v>
      </c>
      <c r="M52" s="74">
        <f t="shared" si="63"/>
        <v>0</v>
      </c>
      <c r="N52" s="74">
        <f t="shared" si="63"/>
        <v>0</v>
      </c>
      <c r="O52" s="74">
        <f t="shared" si="63"/>
        <v>0</v>
      </c>
      <c r="P52" s="74">
        <f t="shared" si="63"/>
        <v>0</v>
      </c>
      <c r="Q52" s="74">
        <f t="shared" si="63"/>
        <v>0</v>
      </c>
      <c r="R52" s="74">
        <f t="shared" si="63"/>
        <v>0</v>
      </c>
      <c r="S52" s="74">
        <f t="shared" si="63"/>
        <v>0</v>
      </c>
      <c r="T52" s="74">
        <f t="shared" si="63"/>
        <v>0</v>
      </c>
      <c r="U52" s="74">
        <f t="shared" si="63"/>
        <v>0</v>
      </c>
      <c r="V52" s="39">
        <f t="shared" si="30"/>
        <v>0</v>
      </c>
      <c r="W52" s="135">
        <v>0</v>
      </c>
      <c r="X52" s="135">
        <v>0</v>
      </c>
      <c r="Y52" s="30">
        <f>Y51/2</f>
        <v>1</v>
      </c>
      <c r="Z52" s="30">
        <f t="shared" ref="Z52:AT52" si="64">Z51/2</f>
        <v>1</v>
      </c>
      <c r="AA52" s="30">
        <f t="shared" si="64"/>
        <v>1</v>
      </c>
      <c r="AB52" s="30">
        <f t="shared" si="64"/>
        <v>1</v>
      </c>
      <c r="AC52" s="30">
        <f t="shared" si="64"/>
        <v>1</v>
      </c>
      <c r="AD52" s="30">
        <f t="shared" si="64"/>
        <v>1</v>
      </c>
      <c r="AE52" s="30">
        <f t="shared" si="64"/>
        <v>1</v>
      </c>
      <c r="AF52" s="30">
        <f t="shared" si="64"/>
        <v>1</v>
      </c>
      <c r="AG52" s="30">
        <f t="shared" si="64"/>
        <v>1</v>
      </c>
      <c r="AH52" s="30">
        <f t="shared" si="64"/>
        <v>1</v>
      </c>
      <c r="AI52" s="30">
        <f t="shared" si="64"/>
        <v>1</v>
      </c>
      <c r="AJ52" s="30">
        <f t="shared" si="64"/>
        <v>1</v>
      </c>
      <c r="AK52" s="30">
        <f t="shared" si="64"/>
        <v>1</v>
      </c>
      <c r="AL52" s="30">
        <f t="shared" si="64"/>
        <v>1</v>
      </c>
      <c r="AM52" s="30">
        <f t="shared" si="64"/>
        <v>1</v>
      </c>
      <c r="AN52" s="30">
        <f t="shared" si="64"/>
        <v>1</v>
      </c>
      <c r="AO52" s="30">
        <f t="shared" si="64"/>
        <v>1</v>
      </c>
      <c r="AP52" s="30">
        <f t="shared" si="64"/>
        <v>1</v>
      </c>
      <c r="AQ52" s="228">
        <f t="shared" si="64"/>
        <v>0</v>
      </c>
      <c r="AR52" s="228">
        <f t="shared" si="64"/>
        <v>0</v>
      </c>
      <c r="AS52" s="228">
        <f t="shared" si="64"/>
        <v>0</v>
      </c>
      <c r="AT52" s="228">
        <f t="shared" si="64"/>
        <v>0</v>
      </c>
      <c r="AU52" s="158">
        <v>0</v>
      </c>
      <c r="AV52" s="158">
        <v>0</v>
      </c>
      <c r="AW52" s="39">
        <f t="shared" si="21"/>
        <v>18</v>
      </c>
      <c r="AX52" s="135">
        <v>0</v>
      </c>
      <c r="AY52" s="135">
        <v>0</v>
      </c>
      <c r="AZ52" s="135">
        <v>0</v>
      </c>
      <c r="BA52" s="135">
        <v>0</v>
      </c>
      <c r="BB52" s="135">
        <v>0</v>
      </c>
      <c r="BC52" s="135">
        <v>0</v>
      </c>
      <c r="BD52" s="135">
        <v>0</v>
      </c>
      <c r="BE52" s="135">
        <v>0</v>
      </c>
      <c r="BF52" s="135">
        <v>0</v>
      </c>
      <c r="BG52" s="39">
        <f t="shared" si="9"/>
        <v>18</v>
      </c>
    </row>
    <row r="53" spans="1:59" s="1" customFormat="1" x14ac:dyDescent="0.25">
      <c r="A53" s="256"/>
      <c r="B53" s="274" t="s">
        <v>75</v>
      </c>
      <c r="C53" s="275" t="s">
        <v>76</v>
      </c>
      <c r="D53" s="99" t="s">
        <v>53</v>
      </c>
      <c r="E53" s="100">
        <v>0</v>
      </c>
      <c r="F53" s="100">
        <v>0</v>
      </c>
      <c r="G53" s="100">
        <v>0</v>
      </c>
      <c r="H53" s="100">
        <v>0</v>
      </c>
      <c r="I53" s="100">
        <v>0</v>
      </c>
      <c r="J53" s="100">
        <v>0</v>
      </c>
      <c r="K53" s="100">
        <v>0</v>
      </c>
      <c r="L53" s="100">
        <v>0</v>
      </c>
      <c r="M53" s="100">
        <v>0</v>
      </c>
      <c r="N53" s="100">
        <v>0</v>
      </c>
      <c r="O53" s="100">
        <v>0</v>
      </c>
      <c r="P53" s="100">
        <v>0</v>
      </c>
      <c r="Q53" s="100">
        <v>0</v>
      </c>
      <c r="R53" s="100">
        <v>0</v>
      </c>
      <c r="S53" s="100">
        <v>0</v>
      </c>
      <c r="T53" s="100">
        <v>0</v>
      </c>
      <c r="U53" s="195">
        <v>0</v>
      </c>
      <c r="V53" s="195">
        <f t="shared" si="30"/>
        <v>0</v>
      </c>
      <c r="W53" s="99">
        <v>0</v>
      </c>
      <c r="X53" s="99">
        <v>0</v>
      </c>
      <c r="Y53" s="100">
        <f>Y55</f>
        <v>9</v>
      </c>
      <c r="Z53" s="100">
        <f t="shared" ref="Z53:AO53" si="65">Z55</f>
        <v>9</v>
      </c>
      <c r="AA53" s="100">
        <f t="shared" si="65"/>
        <v>9</v>
      </c>
      <c r="AB53" s="100">
        <f t="shared" si="65"/>
        <v>9</v>
      </c>
      <c r="AC53" s="100">
        <f t="shared" si="65"/>
        <v>9</v>
      </c>
      <c r="AD53" s="100">
        <f t="shared" si="65"/>
        <v>9</v>
      </c>
      <c r="AE53" s="100">
        <f t="shared" si="65"/>
        <v>9</v>
      </c>
      <c r="AF53" s="100">
        <f t="shared" si="65"/>
        <v>9</v>
      </c>
      <c r="AG53" s="100">
        <f t="shared" si="65"/>
        <v>9</v>
      </c>
      <c r="AH53" s="100">
        <f t="shared" si="65"/>
        <v>9</v>
      </c>
      <c r="AI53" s="100">
        <f t="shared" si="65"/>
        <v>9</v>
      </c>
      <c r="AJ53" s="100">
        <f t="shared" si="65"/>
        <v>9</v>
      </c>
      <c r="AK53" s="100">
        <f t="shared" si="65"/>
        <v>9</v>
      </c>
      <c r="AL53" s="195">
        <f t="shared" si="65"/>
        <v>9</v>
      </c>
      <c r="AM53" s="195">
        <f t="shared" si="65"/>
        <v>9</v>
      </c>
      <c r="AN53" s="195">
        <f t="shared" si="65"/>
        <v>9</v>
      </c>
      <c r="AO53" s="195">
        <f t="shared" si="65"/>
        <v>9</v>
      </c>
      <c r="AP53" s="209">
        <f t="shared" ref="AP53:AU53" si="66">AP55</f>
        <v>9</v>
      </c>
      <c r="AQ53" s="209">
        <f t="shared" si="66"/>
        <v>9</v>
      </c>
      <c r="AR53" s="209">
        <f t="shared" si="66"/>
        <v>9</v>
      </c>
      <c r="AS53" s="209">
        <f t="shared" si="66"/>
        <v>9</v>
      </c>
      <c r="AT53" s="209">
        <f t="shared" si="66"/>
        <v>9</v>
      </c>
      <c r="AU53" s="209">
        <f t="shared" si="66"/>
        <v>0</v>
      </c>
      <c r="AV53" s="99">
        <v>0</v>
      </c>
      <c r="AW53" s="100">
        <f t="shared" si="21"/>
        <v>198</v>
      </c>
      <c r="AX53" s="99">
        <v>0</v>
      </c>
      <c r="AY53" s="99">
        <v>0</v>
      </c>
      <c r="AZ53" s="99">
        <v>0</v>
      </c>
      <c r="BA53" s="99">
        <v>0</v>
      </c>
      <c r="BB53" s="99">
        <v>0</v>
      </c>
      <c r="BC53" s="99">
        <v>0</v>
      </c>
      <c r="BD53" s="99">
        <v>0</v>
      </c>
      <c r="BE53" s="99">
        <v>0</v>
      </c>
      <c r="BF53" s="99">
        <v>0</v>
      </c>
      <c r="BG53" s="100">
        <f t="shared" si="9"/>
        <v>198</v>
      </c>
    </row>
    <row r="54" spans="1:59" s="1" customFormat="1" x14ac:dyDescent="0.25">
      <c r="A54" s="256"/>
      <c r="B54" s="274"/>
      <c r="C54" s="276"/>
      <c r="D54" s="99" t="s">
        <v>54</v>
      </c>
      <c r="E54" s="99">
        <v>0</v>
      </c>
      <c r="F54" s="99">
        <v>0</v>
      </c>
      <c r="G54" s="99">
        <v>0</v>
      </c>
      <c r="H54" s="99">
        <v>0</v>
      </c>
      <c r="I54" s="99">
        <v>0</v>
      </c>
      <c r="J54" s="99">
        <v>0</v>
      </c>
      <c r="K54" s="99">
        <v>0</v>
      </c>
      <c r="L54" s="99">
        <v>0</v>
      </c>
      <c r="M54" s="99">
        <v>0</v>
      </c>
      <c r="N54" s="99">
        <v>0</v>
      </c>
      <c r="O54" s="99">
        <v>0</v>
      </c>
      <c r="P54" s="99">
        <v>0</v>
      </c>
      <c r="Q54" s="99">
        <v>0</v>
      </c>
      <c r="R54" s="99">
        <v>0</v>
      </c>
      <c r="S54" s="99">
        <v>0</v>
      </c>
      <c r="T54" s="99">
        <v>0</v>
      </c>
      <c r="U54" s="193">
        <v>0</v>
      </c>
      <c r="V54" s="193">
        <f t="shared" si="30"/>
        <v>0</v>
      </c>
      <c r="W54" s="99">
        <v>0</v>
      </c>
      <c r="X54" s="99">
        <v>0</v>
      </c>
      <c r="Y54" s="100">
        <f>Y56</f>
        <v>4.5</v>
      </c>
      <c r="Z54" s="100">
        <f t="shared" ref="Z54:AO54" si="67">Z56</f>
        <v>4.5</v>
      </c>
      <c r="AA54" s="100">
        <f t="shared" si="67"/>
        <v>4.5</v>
      </c>
      <c r="AB54" s="100">
        <f t="shared" si="67"/>
        <v>4.5</v>
      </c>
      <c r="AC54" s="100">
        <f t="shared" si="67"/>
        <v>4.5</v>
      </c>
      <c r="AD54" s="100">
        <f t="shared" si="67"/>
        <v>4.5</v>
      </c>
      <c r="AE54" s="100">
        <f t="shared" si="67"/>
        <v>4.5</v>
      </c>
      <c r="AF54" s="100">
        <f t="shared" si="67"/>
        <v>4.5</v>
      </c>
      <c r="AG54" s="100">
        <f t="shared" si="67"/>
        <v>4.5</v>
      </c>
      <c r="AH54" s="100">
        <f t="shared" si="67"/>
        <v>4.5</v>
      </c>
      <c r="AI54" s="100">
        <f t="shared" si="67"/>
        <v>4.5</v>
      </c>
      <c r="AJ54" s="100">
        <f t="shared" si="67"/>
        <v>4.5</v>
      </c>
      <c r="AK54" s="100">
        <f t="shared" si="67"/>
        <v>4.5</v>
      </c>
      <c r="AL54" s="195">
        <f t="shared" si="67"/>
        <v>4.5</v>
      </c>
      <c r="AM54" s="195">
        <f t="shared" si="67"/>
        <v>4.5</v>
      </c>
      <c r="AN54" s="195">
        <f t="shared" si="67"/>
        <v>4.5</v>
      </c>
      <c r="AO54" s="195">
        <f t="shared" si="67"/>
        <v>4.5</v>
      </c>
      <c r="AP54" s="209">
        <f t="shared" ref="AP54:AU54" si="68">AP56</f>
        <v>4.5</v>
      </c>
      <c r="AQ54" s="209">
        <f t="shared" si="68"/>
        <v>4.5</v>
      </c>
      <c r="AR54" s="209">
        <f t="shared" si="68"/>
        <v>4.5</v>
      </c>
      <c r="AS54" s="209">
        <f t="shared" si="68"/>
        <v>4.5</v>
      </c>
      <c r="AT54" s="209">
        <f t="shared" si="68"/>
        <v>4.5</v>
      </c>
      <c r="AU54" s="209">
        <f t="shared" si="68"/>
        <v>0</v>
      </c>
      <c r="AV54" s="99">
        <v>0</v>
      </c>
      <c r="AW54" s="100">
        <f t="shared" si="21"/>
        <v>99</v>
      </c>
      <c r="AX54" s="99">
        <v>0</v>
      </c>
      <c r="AY54" s="99">
        <v>0</v>
      </c>
      <c r="AZ54" s="99">
        <v>0</v>
      </c>
      <c r="BA54" s="99">
        <v>0</v>
      </c>
      <c r="BB54" s="99">
        <v>0</v>
      </c>
      <c r="BC54" s="99">
        <v>0</v>
      </c>
      <c r="BD54" s="99">
        <v>0</v>
      </c>
      <c r="BE54" s="99">
        <v>0</v>
      </c>
      <c r="BF54" s="99">
        <v>0</v>
      </c>
      <c r="BG54" s="100">
        <f t="shared" si="9"/>
        <v>99</v>
      </c>
    </row>
    <row r="55" spans="1:59" s="1" customFormat="1" x14ac:dyDescent="0.25">
      <c r="A55" s="256"/>
      <c r="B55" s="241" t="s">
        <v>77</v>
      </c>
      <c r="C55" s="242" t="s">
        <v>78</v>
      </c>
      <c r="D55" s="96" t="s">
        <v>53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196">
        <v>0</v>
      </c>
      <c r="V55" s="196">
        <f t="shared" si="30"/>
        <v>0</v>
      </c>
      <c r="W55" s="20">
        <v>0</v>
      </c>
      <c r="X55" s="20">
        <v>0</v>
      </c>
      <c r="Y55" s="6">
        <f>Y57+Y59+Y61</f>
        <v>9</v>
      </c>
      <c r="Z55" s="6">
        <f t="shared" ref="Z55:AO55" si="69">Z57+Z59+Z61</f>
        <v>9</v>
      </c>
      <c r="AA55" s="6">
        <f t="shared" si="69"/>
        <v>9</v>
      </c>
      <c r="AB55" s="6">
        <f t="shared" si="69"/>
        <v>9</v>
      </c>
      <c r="AC55" s="6">
        <f t="shared" si="69"/>
        <v>9</v>
      </c>
      <c r="AD55" s="6">
        <f t="shared" si="69"/>
        <v>9</v>
      </c>
      <c r="AE55" s="6">
        <f t="shared" si="69"/>
        <v>9</v>
      </c>
      <c r="AF55" s="6">
        <f t="shared" si="69"/>
        <v>9</v>
      </c>
      <c r="AG55" s="6">
        <f t="shared" si="69"/>
        <v>9</v>
      </c>
      <c r="AH55" s="6">
        <f t="shared" si="69"/>
        <v>9</v>
      </c>
      <c r="AI55" s="6">
        <f t="shared" si="69"/>
        <v>9</v>
      </c>
      <c r="AJ55" s="6">
        <f t="shared" si="69"/>
        <v>9</v>
      </c>
      <c r="AK55" s="6">
        <f t="shared" si="69"/>
        <v>9</v>
      </c>
      <c r="AL55" s="196">
        <f t="shared" si="69"/>
        <v>9</v>
      </c>
      <c r="AM55" s="196">
        <f t="shared" si="69"/>
        <v>9</v>
      </c>
      <c r="AN55" s="196">
        <f t="shared" si="69"/>
        <v>9</v>
      </c>
      <c r="AO55" s="196">
        <f t="shared" si="69"/>
        <v>9</v>
      </c>
      <c r="AP55" s="211">
        <f t="shared" ref="AP55:AU55" si="70">AP57+AP59+AP61</f>
        <v>9</v>
      </c>
      <c r="AQ55" s="211">
        <f t="shared" si="70"/>
        <v>9</v>
      </c>
      <c r="AR55" s="211">
        <f t="shared" si="70"/>
        <v>9</v>
      </c>
      <c r="AS55" s="211">
        <f t="shared" si="70"/>
        <v>9</v>
      </c>
      <c r="AT55" s="211">
        <f t="shared" si="70"/>
        <v>9</v>
      </c>
      <c r="AU55" s="211">
        <f t="shared" si="70"/>
        <v>0</v>
      </c>
      <c r="AV55" s="20">
        <v>0</v>
      </c>
      <c r="AW55" s="39">
        <f t="shared" si="21"/>
        <v>198</v>
      </c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20">
        <v>0</v>
      </c>
      <c r="BE55" s="20">
        <v>0</v>
      </c>
      <c r="BF55" s="20">
        <v>0</v>
      </c>
      <c r="BG55" s="39">
        <f t="shared" si="9"/>
        <v>198</v>
      </c>
    </row>
    <row r="56" spans="1:59" s="1" customFormat="1" x14ac:dyDescent="0.25">
      <c r="A56" s="256"/>
      <c r="B56" s="241"/>
      <c r="C56" s="243"/>
      <c r="D56" s="96" t="s">
        <v>54</v>
      </c>
      <c r="E56" s="96">
        <v>0</v>
      </c>
      <c r="F56" s="96">
        <v>0</v>
      </c>
      <c r="G56" s="96">
        <v>0</v>
      </c>
      <c r="H56" s="96">
        <v>0</v>
      </c>
      <c r="I56" s="96">
        <v>0</v>
      </c>
      <c r="J56" s="96">
        <v>0</v>
      </c>
      <c r="K56" s="96">
        <v>0</v>
      </c>
      <c r="L56" s="96">
        <v>0</v>
      </c>
      <c r="M56" s="96">
        <v>0</v>
      </c>
      <c r="N56" s="96">
        <v>0</v>
      </c>
      <c r="O56" s="96">
        <v>0</v>
      </c>
      <c r="P56" s="96">
        <v>0</v>
      </c>
      <c r="Q56" s="96">
        <v>0</v>
      </c>
      <c r="R56" s="96">
        <v>0</v>
      </c>
      <c r="S56" s="96">
        <v>0</v>
      </c>
      <c r="T56" s="96">
        <v>0</v>
      </c>
      <c r="U56" s="194">
        <v>0</v>
      </c>
      <c r="V56" s="194">
        <f t="shared" si="30"/>
        <v>0</v>
      </c>
      <c r="W56" s="20">
        <v>0</v>
      </c>
      <c r="X56" s="20">
        <v>0</v>
      </c>
      <c r="Y56" s="6">
        <f>Y58+Y60+Y62</f>
        <v>4.5</v>
      </c>
      <c r="Z56" s="6">
        <f t="shared" ref="Z56:AO56" si="71">Z58+Z60+Z62</f>
        <v>4.5</v>
      </c>
      <c r="AA56" s="6">
        <f t="shared" si="71"/>
        <v>4.5</v>
      </c>
      <c r="AB56" s="6">
        <f t="shared" si="71"/>
        <v>4.5</v>
      </c>
      <c r="AC56" s="6">
        <f t="shared" si="71"/>
        <v>4.5</v>
      </c>
      <c r="AD56" s="6">
        <f t="shared" si="71"/>
        <v>4.5</v>
      </c>
      <c r="AE56" s="6">
        <f t="shared" si="71"/>
        <v>4.5</v>
      </c>
      <c r="AF56" s="6">
        <f t="shared" si="71"/>
        <v>4.5</v>
      </c>
      <c r="AG56" s="6">
        <f t="shared" si="71"/>
        <v>4.5</v>
      </c>
      <c r="AH56" s="6">
        <f t="shared" si="71"/>
        <v>4.5</v>
      </c>
      <c r="AI56" s="6">
        <f t="shared" si="71"/>
        <v>4.5</v>
      </c>
      <c r="AJ56" s="6">
        <f t="shared" si="71"/>
        <v>4.5</v>
      </c>
      <c r="AK56" s="6">
        <f t="shared" si="71"/>
        <v>4.5</v>
      </c>
      <c r="AL56" s="196">
        <f t="shared" si="71"/>
        <v>4.5</v>
      </c>
      <c r="AM56" s="196">
        <f t="shared" si="71"/>
        <v>4.5</v>
      </c>
      <c r="AN56" s="196">
        <f t="shared" si="71"/>
        <v>4.5</v>
      </c>
      <c r="AO56" s="196">
        <f t="shared" si="71"/>
        <v>4.5</v>
      </c>
      <c r="AP56" s="211">
        <f t="shared" ref="AP56:AU56" si="72">AP58+AP60+AP62</f>
        <v>4.5</v>
      </c>
      <c r="AQ56" s="211">
        <f t="shared" si="72"/>
        <v>4.5</v>
      </c>
      <c r="AR56" s="211">
        <f t="shared" si="72"/>
        <v>4.5</v>
      </c>
      <c r="AS56" s="211">
        <f t="shared" si="72"/>
        <v>4.5</v>
      </c>
      <c r="AT56" s="211">
        <f t="shared" si="72"/>
        <v>4.5</v>
      </c>
      <c r="AU56" s="211">
        <f t="shared" si="72"/>
        <v>0</v>
      </c>
      <c r="AV56" s="20">
        <v>0</v>
      </c>
      <c r="AW56" s="39">
        <f t="shared" si="21"/>
        <v>99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39">
        <f t="shared" si="9"/>
        <v>99</v>
      </c>
    </row>
    <row r="57" spans="1:59" s="122" customFormat="1" x14ac:dyDescent="0.25">
      <c r="A57" s="256"/>
      <c r="B57" s="238" t="s">
        <v>79</v>
      </c>
      <c r="C57" s="239" t="s">
        <v>179</v>
      </c>
      <c r="D57" s="120" t="s">
        <v>53</v>
      </c>
      <c r="E57" s="124">
        <v>0</v>
      </c>
      <c r="F57" s="124">
        <v>0</v>
      </c>
      <c r="G57" s="124">
        <v>0</v>
      </c>
      <c r="H57" s="124">
        <v>0</v>
      </c>
      <c r="I57" s="124">
        <v>0</v>
      </c>
      <c r="J57" s="124">
        <v>0</v>
      </c>
      <c r="K57" s="124">
        <v>0</v>
      </c>
      <c r="L57" s="124">
        <v>0</v>
      </c>
      <c r="M57" s="124">
        <v>0</v>
      </c>
      <c r="N57" s="124">
        <v>0</v>
      </c>
      <c r="O57" s="124">
        <v>0</v>
      </c>
      <c r="P57" s="124">
        <v>0</v>
      </c>
      <c r="Q57" s="124">
        <v>0</v>
      </c>
      <c r="R57" s="124">
        <v>0</v>
      </c>
      <c r="S57" s="124">
        <v>0</v>
      </c>
      <c r="T57" s="124">
        <v>0</v>
      </c>
      <c r="U57" s="124">
        <v>0</v>
      </c>
      <c r="V57" s="121">
        <f t="shared" si="30"/>
        <v>0</v>
      </c>
      <c r="W57" s="123">
        <v>0</v>
      </c>
      <c r="X57" s="123">
        <v>0</v>
      </c>
      <c r="Y57" s="124">
        <v>3</v>
      </c>
      <c r="Z57" s="124">
        <v>3</v>
      </c>
      <c r="AA57" s="124">
        <v>3</v>
      </c>
      <c r="AB57" s="124">
        <v>3</v>
      </c>
      <c r="AC57" s="124">
        <v>3</v>
      </c>
      <c r="AD57" s="124">
        <v>3</v>
      </c>
      <c r="AE57" s="124">
        <v>3</v>
      </c>
      <c r="AF57" s="124">
        <v>3</v>
      </c>
      <c r="AG57" s="124">
        <v>3</v>
      </c>
      <c r="AH57" s="124">
        <v>3</v>
      </c>
      <c r="AI57" s="124">
        <v>3</v>
      </c>
      <c r="AJ57" s="124">
        <v>3</v>
      </c>
      <c r="AK57" s="124">
        <v>3</v>
      </c>
      <c r="AL57" s="124">
        <v>3</v>
      </c>
      <c r="AM57" s="124">
        <v>3</v>
      </c>
      <c r="AN57" s="124">
        <v>3</v>
      </c>
      <c r="AO57" s="124">
        <v>3</v>
      </c>
      <c r="AP57" s="124">
        <v>3</v>
      </c>
      <c r="AQ57" s="124">
        <v>3</v>
      </c>
      <c r="AR57" s="124">
        <v>3</v>
      </c>
      <c r="AS57" s="124">
        <v>3</v>
      </c>
      <c r="AT57" s="124">
        <v>3</v>
      </c>
      <c r="AU57" s="159">
        <v>0</v>
      </c>
      <c r="AV57" s="159">
        <v>0</v>
      </c>
      <c r="AW57" s="121">
        <f t="shared" si="21"/>
        <v>66</v>
      </c>
      <c r="AX57" s="123">
        <v>0</v>
      </c>
      <c r="AY57" s="123">
        <v>0</v>
      </c>
      <c r="AZ57" s="123">
        <v>0</v>
      </c>
      <c r="BA57" s="123">
        <v>0</v>
      </c>
      <c r="BB57" s="123">
        <v>0</v>
      </c>
      <c r="BC57" s="123">
        <v>0</v>
      </c>
      <c r="BD57" s="123">
        <v>0</v>
      </c>
      <c r="BE57" s="123">
        <v>0</v>
      </c>
      <c r="BF57" s="123">
        <v>0</v>
      </c>
      <c r="BG57" s="121">
        <f t="shared" si="9"/>
        <v>66</v>
      </c>
    </row>
    <row r="58" spans="1:59" s="1" customFormat="1" x14ac:dyDescent="0.25">
      <c r="A58" s="256"/>
      <c r="B58" s="238"/>
      <c r="C58" s="240"/>
      <c r="D58" s="38" t="s">
        <v>54</v>
      </c>
      <c r="E58" s="74">
        <v>0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74">
        <v>0</v>
      </c>
      <c r="L58" s="74">
        <v>0</v>
      </c>
      <c r="M58" s="74">
        <v>0</v>
      </c>
      <c r="N58" s="74">
        <v>0</v>
      </c>
      <c r="O58" s="74">
        <v>0</v>
      </c>
      <c r="P58" s="74">
        <v>0</v>
      </c>
      <c r="Q58" s="74">
        <v>0</v>
      </c>
      <c r="R58" s="74">
        <v>0</v>
      </c>
      <c r="S58" s="74">
        <v>0</v>
      </c>
      <c r="T58" s="74">
        <v>0</v>
      </c>
      <c r="U58" s="74">
        <v>0</v>
      </c>
      <c r="V58" s="39">
        <f t="shared" si="30"/>
        <v>0</v>
      </c>
      <c r="W58" s="135">
        <v>0</v>
      </c>
      <c r="X58" s="135">
        <v>0</v>
      </c>
      <c r="Y58" s="30">
        <f>Y57/2</f>
        <v>1.5</v>
      </c>
      <c r="Z58" s="30">
        <f t="shared" ref="Z58:AT58" si="73">Z57/2</f>
        <v>1.5</v>
      </c>
      <c r="AA58" s="30">
        <f t="shared" si="73"/>
        <v>1.5</v>
      </c>
      <c r="AB58" s="30">
        <f t="shared" si="73"/>
        <v>1.5</v>
      </c>
      <c r="AC58" s="30">
        <f t="shared" si="73"/>
        <v>1.5</v>
      </c>
      <c r="AD58" s="30">
        <f t="shared" si="73"/>
        <v>1.5</v>
      </c>
      <c r="AE58" s="30">
        <f t="shared" si="73"/>
        <v>1.5</v>
      </c>
      <c r="AF58" s="30">
        <f t="shared" si="73"/>
        <v>1.5</v>
      </c>
      <c r="AG58" s="30">
        <f t="shared" si="73"/>
        <v>1.5</v>
      </c>
      <c r="AH58" s="30">
        <f t="shared" si="73"/>
        <v>1.5</v>
      </c>
      <c r="AI58" s="30">
        <f t="shared" si="73"/>
        <v>1.5</v>
      </c>
      <c r="AJ58" s="30">
        <f t="shared" si="73"/>
        <v>1.5</v>
      </c>
      <c r="AK58" s="30">
        <f t="shared" si="73"/>
        <v>1.5</v>
      </c>
      <c r="AL58" s="30">
        <f t="shared" si="73"/>
        <v>1.5</v>
      </c>
      <c r="AM58" s="30">
        <f t="shared" si="73"/>
        <v>1.5</v>
      </c>
      <c r="AN58" s="30">
        <f t="shared" si="73"/>
        <v>1.5</v>
      </c>
      <c r="AO58" s="30">
        <f t="shared" si="73"/>
        <v>1.5</v>
      </c>
      <c r="AP58" s="30">
        <f t="shared" si="73"/>
        <v>1.5</v>
      </c>
      <c r="AQ58" s="30">
        <f t="shared" si="73"/>
        <v>1.5</v>
      </c>
      <c r="AR58" s="30">
        <f t="shared" si="73"/>
        <v>1.5</v>
      </c>
      <c r="AS58" s="30">
        <f t="shared" si="73"/>
        <v>1.5</v>
      </c>
      <c r="AT58" s="30">
        <f t="shared" si="73"/>
        <v>1.5</v>
      </c>
      <c r="AU58" s="158">
        <v>0</v>
      </c>
      <c r="AV58" s="158">
        <v>0</v>
      </c>
      <c r="AW58" s="39">
        <f t="shared" si="21"/>
        <v>33</v>
      </c>
      <c r="AX58" s="135">
        <v>0</v>
      </c>
      <c r="AY58" s="135">
        <v>0</v>
      </c>
      <c r="AZ58" s="135">
        <v>0</v>
      </c>
      <c r="BA58" s="135">
        <v>0</v>
      </c>
      <c r="BB58" s="135">
        <v>0</v>
      </c>
      <c r="BC58" s="135">
        <v>0</v>
      </c>
      <c r="BD58" s="135">
        <v>0</v>
      </c>
      <c r="BE58" s="135">
        <v>0</v>
      </c>
      <c r="BF58" s="135">
        <v>0</v>
      </c>
      <c r="BG58" s="39">
        <f t="shared" si="9"/>
        <v>33</v>
      </c>
    </row>
    <row r="59" spans="1:59" s="122" customFormat="1" x14ac:dyDescent="0.25">
      <c r="A59" s="256"/>
      <c r="B59" s="238" t="s">
        <v>92</v>
      </c>
      <c r="C59" s="244" t="s">
        <v>180</v>
      </c>
      <c r="D59" s="120" t="s">
        <v>53</v>
      </c>
      <c r="E59" s="124">
        <v>0</v>
      </c>
      <c r="F59" s="124">
        <v>0</v>
      </c>
      <c r="G59" s="124">
        <v>0</v>
      </c>
      <c r="H59" s="124">
        <v>0</v>
      </c>
      <c r="I59" s="124">
        <v>0</v>
      </c>
      <c r="J59" s="124">
        <v>0</v>
      </c>
      <c r="K59" s="124">
        <v>0</v>
      </c>
      <c r="L59" s="124">
        <v>0</v>
      </c>
      <c r="M59" s="124">
        <v>0</v>
      </c>
      <c r="N59" s="124">
        <v>0</v>
      </c>
      <c r="O59" s="124">
        <v>0</v>
      </c>
      <c r="P59" s="124">
        <v>0</v>
      </c>
      <c r="Q59" s="124">
        <v>0</v>
      </c>
      <c r="R59" s="124">
        <v>0</v>
      </c>
      <c r="S59" s="124">
        <v>0</v>
      </c>
      <c r="T59" s="124">
        <v>0</v>
      </c>
      <c r="U59" s="124">
        <v>0</v>
      </c>
      <c r="V59" s="121">
        <f t="shared" si="30"/>
        <v>0</v>
      </c>
      <c r="W59" s="123">
        <v>0</v>
      </c>
      <c r="X59" s="123">
        <v>0</v>
      </c>
      <c r="Y59" s="124">
        <v>2</v>
      </c>
      <c r="Z59" s="124">
        <v>2</v>
      </c>
      <c r="AA59" s="124">
        <v>2</v>
      </c>
      <c r="AB59" s="124">
        <v>2</v>
      </c>
      <c r="AC59" s="124">
        <v>2</v>
      </c>
      <c r="AD59" s="124">
        <v>2</v>
      </c>
      <c r="AE59" s="124">
        <v>2</v>
      </c>
      <c r="AF59" s="124">
        <v>2</v>
      </c>
      <c r="AG59" s="124">
        <v>2</v>
      </c>
      <c r="AH59" s="124">
        <v>2</v>
      </c>
      <c r="AI59" s="124">
        <v>2</v>
      </c>
      <c r="AJ59" s="124">
        <v>2</v>
      </c>
      <c r="AK59" s="124">
        <v>2</v>
      </c>
      <c r="AL59" s="124">
        <v>2</v>
      </c>
      <c r="AM59" s="124">
        <v>2</v>
      </c>
      <c r="AN59" s="124">
        <v>2</v>
      </c>
      <c r="AO59" s="124">
        <v>2</v>
      </c>
      <c r="AP59" s="124">
        <v>2</v>
      </c>
      <c r="AQ59" s="124">
        <v>2</v>
      </c>
      <c r="AR59" s="124">
        <v>2</v>
      </c>
      <c r="AS59" s="124">
        <v>2</v>
      </c>
      <c r="AT59" s="124">
        <v>2</v>
      </c>
      <c r="AU59" s="159">
        <v>0</v>
      </c>
      <c r="AV59" s="159">
        <v>0</v>
      </c>
      <c r="AW59" s="121">
        <f t="shared" si="21"/>
        <v>44</v>
      </c>
      <c r="AX59" s="123">
        <v>0</v>
      </c>
      <c r="AY59" s="123">
        <v>0</v>
      </c>
      <c r="AZ59" s="123">
        <v>0</v>
      </c>
      <c r="BA59" s="123">
        <v>0</v>
      </c>
      <c r="BB59" s="123">
        <v>0</v>
      </c>
      <c r="BC59" s="123">
        <v>0</v>
      </c>
      <c r="BD59" s="123">
        <v>0</v>
      </c>
      <c r="BE59" s="123">
        <v>0</v>
      </c>
      <c r="BF59" s="123">
        <v>0</v>
      </c>
      <c r="BG59" s="121">
        <f t="shared" si="9"/>
        <v>44</v>
      </c>
    </row>
    <row r="60" spans="1:59" s="1" customFormat="1" x14ac:dyDescent="0.25">
      <c r="A60" s="256"/>
      <c r="B60" s="238"/>
      <c r="C60" s="245"/>
      <c r="D60" s="38" t="s">
        <v>54</v>
      </c>
      <c r="E60" s="74">
        <v>0</v>
      </c>
      <c r="F60" s="74">
        <v>0</v>
      </c>
      <c r="G60" s="74">
        <v>0</v>
      </c>
      <c r="H60" s="74">
        <v>0</v>
      </c>
      <c r="I60" s="74">
        <v>0</v>
      </c>
      <c r="J60" s="74">
        <v>0</v>
      </c>
      <c r="K60" s="74">
        <v>0</v>
      </c>
      <c r="L60" s="74">
        <v>0</v>
      </c>
      <c r="M60" s="74">
        <v>0</v>
      </c>
      <c r="N60" s="74">
        <v>0</v>
      </c>
      <c r="O60" s="74">
        <v>0</v>
      </c>
      <c r="P60" s="74">
        <v>0</v>
      </c>
      <c r="Q60" s="74">
        <v>0</v>
      </c>
      <c r="R60" s="74">
        <v>0</v>
      </c>
      <c r="S60" s="74">
        <v>0</v>
      </c>
      <c r="T60" s="74">
        <v>0</v>
      </c>
      <c r="U60" s="74">
        <v>0</v>
      </c>
      <c r="V60" s="39">
        <f t="shared" si="30"/>
        <v>0</v>
      </c>
      <c r="W60" s="135">
        <v>0</v>
      </c>
      <c r="X60" s="135">
        <v>0</v>
      </c>
      <c r="Y60" s="30">
        <v>1</v>
      </c>
      <c r="Z60" s="30">
        <v>1</v>
      </c>
      <c r="AA60" s="30">
        <v>1</v>
      </c>
      <c r="AB60" s="30">
        <v>1</v>
      </c>
      <c r="AC60" s="30">
        <v>1</v>
      </c>
      <c r="AD60" s="30">
        <v>1</v>
      </c>
      <c r="AE60" s="30">
        <v>1</v>
      </c>
      <c r="AF60" s="30">
        <v>1</v>
      </c>
      <c r="AG60" s="30">
        <v>1</v>
      </c>
      <c r="AH60" s="30">
        <v>1</v>
      </c>
      <c r="AI60" s="30">
        <v>1</v>
      </c>
      <c r="AJ60" s="30">
        <v>1</v>
      </c>
      <c r="AK60" s="30">
        <v>1</v>
      </c>
      <c r="AL60" s="30">
        <v>1</v>
      </c>
      <c r="AM60" s="30">
        <v>1</v>
      </c>
      <c r="AN60" s="30">
        <v>1</v>
      </c>
      <c r="AO60" s="30">
        <v>1</v>
      </c>
      <c r="AP60" s="30">
        <v>1</v>
      </c>
      <c r="AQ60" s="30">
        <v>1</v>
      </c>
      <c r="AR60" s="30">
        <v>1</v>
      </c>
      <c r="AS60" s="30">
        <v>1</v>
      </c>
      <c r="AT60" s="30">
        <v>1</v>
      </c>
      <c r="AU60" s="158">
        <v>0</v>
      </c>
      <c r="AV60" s="158">
        <v>0</v>
      </c>
      <c r="AW60" s="39">
        <f t="shared" si="21"/>
        <v>22</v>
      </c>
      <c r="AX60" s="135">
        <v>0</v>
      </c>
      <c r="AY60" s="135">
        <v>0</v>
      </c>
      <c r="AZ60" s="135">
        <v>0</v>
      </c>
      <c r="BA60" s="135">
        <v>0</v>
      </c>
      <c r="BB60" s="135">
        <v>0</v>
      </c>
      <c r="BC60" s="135">
        <v>0</v>
      </c>
      <c r="BD60" s="135">
        <v>0</v>
      </c>
      <c r="BE60" s="135">
        <v>0</v>
      </c>
      <c r="BF60" s="135">
        <v>0</v>
      </c>
      <c r="BG60" s="39">
        <f t="shared" si="9"/>
        <v>22</v>
      </c>
    </row>
    <row r="61" spans="1:59" s="122" customFormat="1" x14ac:dyDescent="0.25">
      <c r="A61" s="256"/>
      <c r="B61" s="238" t="s">
        <v>81</v>
      </c>
      <c r="C61" s="239" t="s">
        <v>227</v>
      </c>
      <c r="D61" s="120" t="s">
        <v>53</v>
      </c>
      <c r="E61" s="124">
        <v>0</v>
      </c>
      <c r="F61" s="124">
        <v>0</v>
      </c>
      <c r="G61" s="124">
        <v>0</v>
      </c>
      <c r="H61" s="124">
        <v>0</v>
      </c>
      <c r="I61" s="124">
        <v>0</v>
      </c>
      <c r="J61" s="124">
        <v>0</v>
      </c>
      <c r="K61" s="124">
        <v>0</v>
      </c>
      <c r="L61" s="124">
        <v>0</v>
      </c>
      <c r="M61" s="124">
        <v>0</v>
      </c>
      <c r="N61" s="124">
        <v>0</v>
      </c>
      <c r="O61" s="124">
        <v>0</v>
      </c>
      <c r="P61" s="124">
        <v>0</v>
      </c>
      <c r="Q61" s="124">
        <v>0</v>
      </c>
      <c r="R61" s="124">
        <v>0</v>
      </c>
      <c r="S61" s="124">
        <v>0</v>
      </c>
      <c r="T61" s="124">
        <v>0</v>
      </c>
      <c r="U61" s="124">
        <v>0</v>
      </c>
      <c r="V61" s="121">
        <f t="shared" si="30"/>
        <v>0</v>
      </c>
      <c r="W61" s="123">
        <v>0</v>
      </c>
      <c r="X61" s="123">
        <v>0</v>
      </c>
      <c r="Y61" s="120">
        <v>4</v>
      </c>
      <c r="Z61" s="120">
        <v>4</v>
      </c>
      <c r="AA61" s="120">
        <v>4</v>
      </c>
      <c r="AB61" s="120">
        <v>4</v>
      </c>
      <c r="AC61" s="120">
        <v>4</v>
      </c>
      <c r="AD61" s="120">
        <v>4</v>
      </c>
      <c r="AE61" s="120">
        <v>4</v>
      </c>
      <c r="AF61" s="120">
        <v>4</v>
      </c>
      <c r="AG61" s="120">
        <v>4</v>
      </c>
      <c r="AH61" s="120">
        <v>4</v>
      </c>
      <c r="AI61" s="120">
        <v>4</v>
      </c>
      <c r="AJ61" s="120">
        <v>4</v>
      </c>
      <c r="AK61" s="120">
        <v>4</v>
      </c>
      <c r="AL61" s="124">
        <v>4</v>
      </c>
      <c r="AM61" s="124">
        <v>4</v>
      </c>
      <c r="AN61" s="124">
        <v>4</v>
      </c>
      <c r="AO61" s="124">
        <v>4</v>
      </c>
      <c r="AP61" s="124">
        <v>4</v>
      </c>
      <c r="AQ61" s="124">
        <v>4</v>
      </c>
      <c r="AR61" s="124">
        <v>4</v>
      </c>
      <c r="AS61" s="124">
        <v>4</v>
      </c>
      <c r="AT61" s="124">
        <v>4</v>
      </c>
      <c r="AU61" s="159">
        <v>0</v>
      </c>
      <c r="AV61" s="159">
        <v>0</v>
      </c>
      <c r="AW61" s="121">
        <f t="shared" si="21"/>
        <v>88</v>
      </c>
      <c r="AX61" s="123">
        <v>0</v>
      </c>
      <c r="AY61" s="123">
        <v>0</v>
      </c>
      <c r="AZ61" s="123">
        <v>0</v>
      </c>
      <c r="BA61" s="123">
        <v>0</v>
      </c>
      <c r="BB61" s="123">
        <v>0</v>
      </c>
      <c r="BC61" s="123">
        <v>0</v>
      </c>
      <c r="BD61" s="123">
        <v>0</v>
      </c>
      <c r="BE61" s="123">
        <v>0</v>
      </c>
      <c r="BF61" s="123">
        <v>0</v>
      </c>
      <c r="BG61" s="121">
        <f t="shared" si="9"/>
        <v>88</v>
      </c>
    </row>
    <row r="62" spans="1:59" s="1" customFormat="1" x14ac:dyDescent="0.25">
      <c r="A62" s="256"/>
      <c r="B62" s="238"/>
      <c r="C62" s="240"/>
      <c r="D62" s="38" t="s">
        <v>54</v>
      </c>
      <c r="E62" s="74">
        <v>0</v>
      </c>
      <c r="F62" s="74">
        <v>0</v>
      </c>
      <c r="G62" s="74">
        <v>0</v>
      </c>
      <c r="H62" s="74">
        <v>0</v>
      </c>
      <c r="I62" s="74">
        <v>0</v>
      </c>
      <c r="J62" s="74">
        <v>0</v>
      </c>
      <c r="K62" s="74">
        <v>0</v>
      </c>
      <c r="L62" s="74">
        <v>0</v>
      </c>
      <c r="M62" s="74">
        <v>0</v>
      </c>
      <c r="N62" s="74">
        <v>0</v>
      </c>
      <c r="O62" s="74">
        <v>0</v>
      </c>
      <c r="P62" s="74">
        <v>0</v>
      </c>
      <c r="Q62" s="74">
        <v>0</v>
      </c>
      <c r="R62" s="74">
        <v>0</v>
      </c>
      <c r="S62" s="74">
        <v>0</v>
      </c>
      <c r="T62" s="74">
        <v>0</v>
      </c>
      <c r="U62" s="74">
        <v>0</v>
      </c>
      <c r="V62" s="39">
        <f t="shared" si="30"/>
        <v>0</v>
      </c>
      <c r="W62" s="135">
        <v>0</v>
      </c>
      <c r="X62" s="135">
        <v>0</v>
      </c>
      <c r="Y62" s="36">
        <v>2</v>
      </c>
      <c r="Z62" s="71">
        <v>2</v>
      </c>
      <c r="AA62" s="71">
        <v>2</v>
      </c>
      <c r="AB62" s="71">
        <v>2</v>
      </c>
      <c r="AC62" s="71">
        <v>2</v>
      </c>
      <c r="AD62" s="71">
        <v>2</v>
      </c>
      <c r="AE62" s="71">
        <v>2</v>
      </c>
      <c r="AF62" s="71">
        <v>2</v>
      </c>
      <c r="AG62" s="86">
        <v>2</v>
      </c>
      <c r="AH62" s="71">
        <v>2</v>
      </c>
      <c r="AI62" s="71">
        <v>2</v>
      </c>
      <c r="AJ62" s="71">
        <v>2</v>
      </c>
      <c r="AK62" s="71">
        <v>2</v>
      </c>
      <c r="AL62" s="30">
        <v>2</v>
      </c>
      <c r="AM62" s="30">
        <v>2</v>
      </c>
      <c r="AN62" s="30">
        <v>2</v>
      </c>
      <c r="AO62" s="30">
        <v>2</v>
      </c>
      <c r="AP62" s="30">
        <v>2</v>
      </c>
      <c r="AQ62" s="30">
        <v>2</v>
      </c>
      <c r="AR62" s="30">
        <v>2</v>
      </c>
      <c r="AS62" s="30">
        <v>2</v>
      </c>
      <c r="AT62" s="30">
        <v>2</v>
      </c>
      <c r="AU62" s="158">
        <v>0</v>
      </c>
      <c r="AV62" s="158">
        <v>0</v>
      </c>
      <c r="AW62" s="39">
        <f t="shared" si="21"/>
        <v>44</v>
      </c>
      <c r="AX62" s="135">
        <v>0</v>
      </c>
      <c r="AY62" s="135">
        <v>0</v>
      </c>
      <c r="AZ62" s="135">
        <v>0</v>
      </c>
      <c r="BA62" s="135">
        <v>0</v>
      </c>
      <c r="BB62" s="135">
        <v>0</v>
      </c>
      <c r="BC62" s="135">
        <v>0</v>
      </c>
      <c r="BD62" s="135">
        <v>0</v>
      </c>
      <c r="BE62" s="135">
        <v>0</v>
      </c>
      <c r="BF62" s="135">
        <v>0</v>
      </c>
      <c r="BG62" s="39">
        <f t="shared" si="9"/>
        <v>44</v>
      </c>
    </row>
    <row r="63" spans="1:59" x14ac:dyDescent="0.25">
      <c r="A63" s="256"/>
      <c r="B63" s="273" t="s">
        <v>55</v>
      </c>
      <c r="C63" s="273"/>
      <c r="D63" s="273"/>
      <c r="E63" s="12">
        <f t="shared" ref="E63:U63" si="74">E9+E49</f>
        <v>36</v>
      </c>
      <c r="F63" s="39">
        <f t="shared" si="74"/>
        <v>36</v>
      </c>
      <c r="G63" s="39">
        <f t="shared" si="74"/>
        <v>36</v>
      </c>
      <c r="H63" s="39">
        <f t="shared" si="74"/>
        <v>36</v>
      </c>
      <c r="I63" s="39">
        <f t="shared" si="74"/>
        <v>36</v>
      </c>
      <c r="J63" s="39">
        <f t="shared" si="74"/>
        <v>36</v>
      </c>
      <c r="K63" s="39">
        <f t="shared" si="74"/>
        <v>36</v>
      </c>
      <c r="L63" s="39">
        <f t="shared" si="74"/>
        <v>36</v>
      </c>
      <c r="M63" s="39">
        <f t="shared" si="74"/>
        <v>36</v>
      </c>
      <c r="N63" s="39">
        <f t="shared" si="74"/>
        <v>36</v>
      </c>
      <c r="O63" s="39">
        <f t="shared" si="74"/>
        <v>36</v>
      </c>
      <c r="P63" s="39">
        <f t="shared" si="74"/>
        <v>36</v>
      </c>
      <c r="Q63" s="39">
        <f t="shared" si="74"/>
        <v>36</v>
      </c>
      <c r="R63" s="39">
        <f t="shared" si="74"/>
        <v>36</v>
      </c>
      <c r="S63" s="39">
        <f t="shared" si="74"/>
        <v>36</v>
      </c>
      <c r="T63" s="39">
        <f t="shared" si="74"/>
        <v>36</v>
      </c>
      <c r="U63" s="197">
        <f t="shared" si="74"/>
        <v>36</v>
      </c>
      <c r="V63" s="197">
        <f>SUM(E63:U63)</f>
        <v>612</v>
      </c>
      <c r="W63" s="20">
        <v>0</v>
      </c>
      <c r="X63" s="20">
        <v>0</v>
      </c>
      <c r="Y63" s="12">
        <f>Y9+Y53+Y49</f>
        <v>36</v>
      </c>
      <c r="Z63" s="70">
        <f t="shared" ref="Z63:AO63" si="75">Z9+Z53+Z49</f>
        <v>36</v>
      </c>
      <c r="AA63" s="70">
        <f t="shared" si="75"/>
        <v>36</v>
      </c>
      <c r="AB63" s="70">
        <f t="shared" si="75"/>
        <v>36</v>
      </c>
      <c r="AC63" s="70">
        <f t="shared" si="75"/>
        <v>36</v>
      </c>
      <c r="AD63" s="70">
        <f t="shared" si="75"/>
        <v>36</v>
      </c>
      <c r="AE63" s="70">
        <f t="shared" si="75"/>
        <v>36</v>
      </c>
      <c r="AF63" s="70">
        <f t="shared" si="75"/>
        <v>36</v>
      </c>
      <c r="AG63" s="70">
        <f t="shared" si="75"/>
        <v>36</v>
      </c>
      <c r="AH63" s="70">
        <f t="shared" si="75"/>
        <v>36</v>
      </c>
      <c r="AI63" s="70">
        <f t="shared" si="75"/>
        <v>36</v>
      </c>
      <c r="AJ63" s="70">
        <f t="shared" si="75"/>
        <v>36</v>
      </c>
      <c r="AK63" s="70">
        <f t="shared" si="75"/>
        <v>36</v>
      </c>
      <c r="AL63" s="197">
        <f t="shared" si="75"/>
        <v>36</v>
      </c>
      <c r="AM63" s="197">
        <f t="shared" si="75"/>
        <v>36</v>
      </c>
      <c r="AN63" s="197">
        <f t="shared" si="75"/>
        <v>36</v>
      </c>
      <c r="AO63" s="197">
        <f t="shared" si="75"/>
        <v>36</v>
      </c>
      <c r="AP63" s="212">
        <f t="shared" ref="AP63:AU63" si="76">AP9+AP53+AP49</f>
        <v>36</v>
      </c>
      <c r="AQ63" s="212">
        <f t="shared" si="76"/>
        <v>36</v>
      </c>
      <c r="AR63" s="212">
        <f t="shared" si="76"/>
        <v>36</v>
      </c>
      <c r="AS63" s="212">
        <f t="shared" si="76"/>
        <v>36</v>
      </c>
      <c r="AT63" s="212">
        <f t="shared" si="76"/>
        <v>36</v>
      </c>
      <c r="AU63" s="212">
        <f t="shared" si="76"/>
        <v>0</v>
      </c>
      <c r="AV63" s="20">
        <v>0</v>
      </c>
      <c r="AW63" s="39">
        <f t="shared" si="21"/>
        <v>792</v>
      </c>
      <c r="AX63" s="20">
        <f t="shared" ref="AX63:BF63" si="77">AX65+AX85</f>
        <v>0</v>
      </c>
      <c r="AY63" s="20">
        <f t="shared" si="77"/>
        <v>0</v>
      </c>
      <c r="AZ63" s="20">
        <f t="shared" si="77"/>
        <v>0</v>
      </c>
      <c r="BA63" s="20">
        <f t="shared" si="77"/>
        <v>0</v>
      </c>
      <c r="BB63" s="20">
        <f t="shared" si="77"/>
        <v>0</v>
      </c>
      <c r="BC63" s="20">
        <f t="shared" si="77"/>
        <v>0</v>
      </c>
      <c r="BD63" s="20">
        <f t="shared" si="77"/>
        <v>0</v>
      </c>
      <c r="BE63" s="20">
        <f t="shared" si="77"/>
        <v>0</v>
      </c>
      <c r="BF63" s="20">
        <f t="shared" si="77"/>
        <v>0</v>
      </c>
      <c r="BG63" s="39">
        <f>V63+AW63</f>
        <v>1404</v>
      </c>
    </row>
    <row r="64" spans="1:59" x14ac:dyDescent="0.25">
      <c r="A64" s="256"/>
      <c r="B64" s="273" t="s">
        <v>56</v>
      </c>
      <c r="C64" s="273"/>
      <c r="D64" s="273"/>
      <c r="E64" s="47">
        <f t="shared" ref="E64:S64" si="78">E50+E10</f>
        <v>18</v>
      </c>
      <c r="F64" s="47">
        <f t="shared" si="78"/>
        <v>18</v>
      </c>
      <c r="G64" s="47">
        <f t="shared" si="78"/>
        <v>18</v>
      </c>
      <c r="H64" s="47">
        <f t="shared" si="78"/>
        <v>18</v>
      </c>
      <c r="I64" s="47">
        <f t="shared" si="78"/>
        <v>18</v>
      </c>
      <c r="J64" s="47">
        <f t="shared" si="78"/>
        <v>18</v>
      </c>
      <c r="K64" s="47">
        <f t="shared" si="78"/>
        <v>18</v>
      </c>
      <c r="L64" s="47">
        <f t="shared" si="78"/>
        <v>18</v>
      </c>
      <c r="M64" s="47">
        <f t="shared" si="78"/>
        <v>18</v>
      </c>
      <c r="N64" s="47">
        <f t="shared" si="78"/>
        <v>18</v>
      </c>
      <c r="O64" s="47">
        <f t="shared" si="78"/>
        <v>18</v>
      </c>
      <c r="P64" s="47">
        <f t="shared" si="78"/>
        <v>18</v>
      </c>
      <c r="Q64" s="47">
        <f t="shared" si="78"/>
        <v>18</v>
      </c>
      <c r="R64" s="47">
        <f t="shared" si="78"/>
        <v>18</v>
      </c>
      <c r="S64" s="47">
        <f t="shared" si="78"/>
        <v>18</v>
      </c>
      <c r="T64" s="47">
        <f>T10+T50</f>
        <v>18</v>
      </c>
      <c r="U64" s="47">
        <f>U10+U50</f>
        <v>18</v>
      </c>
      <c r="V64" s="47">
        <f t="shared" ref="V64:V65" si="79">SUM(E64:U64)</f>
        <v>306</v>
      </c>
      <c r="W64" s="20">
        <v>0</v>
      </c>
      <c r="X64" s="20">
        <v>0</v>
      </c>
      <c r="Y64" s="47">
        <f>Y10+Y54+Y50</f>
        <v>18</v>
      </c>
      <c r="Z64" s="47">
        <f t="shared" ref="Z64:AO64" si="80">Z10+Z54+Z50</f>
        <v>18</v>
      </c>
      <c r="AA64" s="47">
        <f t="shared" si="80"/>
        <v>18</v>
      </c>
      <c r="AB64" s="47">
        <f t="shared" si="80"/>
        <v>18</v>
      </c>
      <c r="AC64" s="47">
        <f t="shared" si="80"/>
        <v>18</v>
      </c>
      <c r="AD64" s="47">
        <f t="shared" si="80"/>
        <v>18</v>
      </c>
      <c r="AE64" s="47">
        <f t="shared" si="80"/>
        <v>18</v>
      </c>
      <c r="AF64" s="47">
        <f t="shared" si="80"/>
        <v>18</v>
      </c>
      <c r="AG64" s="47">
        <f t="shared" si="80"/>
        <v>18</v>
      </c>
      <c r="AH64" s="47">
        <f t="shared" si="80"/>
        <v>18</v>
      </c>
      <c r="AI64" s="47">
        <f t="shared" si="80"/>
        <v>18</v>
      </c>
      <c r="AJ64" s="47">
        <f t="shared" si="80"/>
        <v>18</v>
      </c>
      <c r="AK64" s="47">
        <f t="shared" si="80"/>
        <v>18</v>
      </c>
      <c r="AL64" s="47">
        <f t="shared" si="80"/>
        <v>18</v>
      </c>
      <c r="AM64" s="47">
        <f t="shared" si="80"/>
        <v>18</v>
      </c>
      <c r="AN64" s="47">
        <f t="shared" si="80"/>
        <v>18</v>
      </c>
      <c r="AO64" s="47">
        <f t="shared" si="80"/>
        <v>18</v>
      </c>
      <c r="AP64" s="47">
        <f t="shared" ref="AP64:AU64" si="81">AP10+AP54+AP50</f>
        <v>18</v>
      </c>
      <c r="AQ64" s="47">
        <f t="shared" si="81"/>
        <v>18</v>
      </c>
      <c r="AR64" s="47">
        <f t="shared" si="81"/>
        <v>18</v>
      </c>
      <c r="AS64" s="47">
        <f t="shared" si="81"/>
        <v>18</v>
      </c>
      <c r="AT64" s="47">
        <f t="shared" si="81"/>
        <v>18</v>
      </c>
      <c r="AU64" s="47">
        <f t="shared" si="81"/>
        <v>0</v>
      </c>
      <c r="AV64" s="20">
        <v>0</v>
      </c>
      <c r="AW64" s="39">
        <f t="shared" si="21"/>
        <v>396</v>
      </c>
      <c r="AX64" s="20">
        <f t="shared" ref="AX64:BF64" si="82">AX66+AX86</f>
        <v>0</v>
      </c>
      <c r="AY64" s="20">
        <f t="shared" si="82"/>
        <v>0</v>
      </c>
      <c r="AZ64" s="20">
        <f t="shared" si="82"/>
        <v>0</v>
      </c>
      <c r="BA64" s="20">
        <f t="shared" si="82"/>
        <v>0</v>
      </c>
      <c r="BB64" s="20">
        <f t="shared" si="82"/>
        <v>0</v>
      </c>
      <c r="BC64" s="20">
        <f t="shared" si="82"/>
        <v>0</v>
      </c>
      <c r="BD64" s="20">
        <f t="shared" si="82"/>
        <v>0</v>
      </c>
      <c r="BE64" s="20">
        <f t="shared" si="82"/>
        <v>0</v>
      </c>
      <c r="BF64" s="20">
        <f t="shared" si="82"/>
        <v>0</v>
      </c>
      <c r="BG64" s="39">
        <f t="shared" si="9"/>
        <v>702</v>
      </c>
    </row>
    <row r="65" spans="1:59" x14ac:dyDescent="0.25">
      <c r="A65" s="256"/>
      <c r="B65" s="273" t="s">
        <v>57</v>
      </c>
      <c r="C65" s="273"/>
      <c r="D65" s="273"/>
      <c r="E65" s="19">
        <f>E63+E64</f>
        <v>54</v>
      </c>
      <c r="F65" s="19">
        <f t="shared" ref="F65:U65" si="83">F63+F64</f>
        <v>54</v>
      </c>
      <c r="G65" s="19">
        <f t="shared" si="83"/>
        <v>54</v>
      </c>
      <c r="H65" s="19">
        <f t="shared" si="83"/>
        <v>54</v>
      </c>
      <c r="I65" s="19">
        <f t="shared" si="83"/>
        <v>54</v>
      </c>
      <c r="J65" s="19">
        <f t="shared" si="83"/>
        <v>54</v>
      </c>
      <c r="K65" s="19">
        <f t="shared" si="83"/>
        <v>54</v>
      </c>
      <c r="L65" s="19">
        <f t="shared" si="83"/>
        <v>54</v>
      </c>
      <c r="M65" s="19">
        <f t="shared" si="83"/>
        <v>54</v>
      </c>
      <c r="N65" s="19">
        <f t="shared" si="83"/>
        <v>54</v>
      </c>
      <c r="O65" s="19">
        <f t="shared" si="83"/>
        <v>54</v>
      </c>
      <c r="P65" s="19">
        <f t="shared" si="83"/>
        <v>54</v>
      </c>
      <c r="Q65" s="19">
        <f t="shared" si="83"/>
        <v>54</v>
      </c>
      <c r="R65" s="19">
        <f t="shared" si="83"/>
        <v>54</v>
      </c>
      <c r="S65" s="19">
        <f t="shared" si="83"/>
        <v>54</v>
      </c>
      <c r="T65" s="19">
        <f t="shared" si="83"/>
        <v>54</v>
      </c>
      <c r="U65" s="19">
        <f t="shared" si="83"/>
        <v>54</v>
      </c>
      <c r="V65" s="19">
        <f t="shared" si="79"/>
        <v>918</v>
      </c>
      <c r="W65" s="20">
        <v>0</v>
      </c>
      <c r="X65" s="20">
        <v>0</v>
      </c>
      <c r="Y65" s="47">
        <f>Y63+Y64</f>
        <v>54</v>
      </c>
      <c r="Z65" s="47">
        <f t="shared" ref="Z65:AO65" si="84">Z63+Z64</f>
        <v>54</v>
      </c>
      <c r="AA65" s="47">
        <f t="shared" si="84"/>
        <v>54</v>
      </c>
      <c r="AB65" s="47">
        <f t="shared" si="84"/>
        <v>54</v>
      </c>
      <c r="AC65" s="47">
        <f t="shared" si="84"/>
        <v>54</v>
      </c>
      <c r="AD65" s="47">
        <f t="shared" si="84"/>
        <v>54</v>
      </c>
      <c r="AE65" s="47">
        <f t="shared" si="84"/>
        <v>54</v>
      </c>
      <c r="AF65" s="47">
        <f t="shared" si="84"/>
        <v>54</v>
      </c>
      <c r="AG65" s="47">
        <f t="shared" si="84"/>
        <v>54</v>
      </c>
      <c r="AH65" s="47">
        <f t="shared" si="84"/>
        <v>54</v>
      </c>
      <c r="AI65" s="47">
        <f t="shared" si="84"/>
        <v>54</v>
      </c>
      <c r="AJ65" s="47">
        <f t="shared" si="84"/>
        <v>54</v>
      </c>
      <c r="AK65" s="47">
        <f t="shared" si="84"/>
        <v>54</v>
      </c>
      <c r="AL65" s="47">
        <f t="shared" si="84"/>
        <v>54</v>
      </c>
      <c r="AM65" s="47">
        <f t="shared" si="84"/>
        <v>54</v>
      </c>
      <c r="AN65" s="47">
        <f t="shared" si="84"/>
        <v>54</v>
      </c>
      <c r="AO65" s="47">
        <f t="shared" si="84"/>
        <v>54</v>
      </c>
      <c r="AP65" s="47">
        <f t="shared" ref="AP65:AU65" si="85">AP63+AP64</f>
        <v>54</v>
      </c>
      <c r="AQ65" s="47">
        <f t="shared" si="85"/>
        <v>54</v>
      </c>
      <c r="AR65" s="47">
        <f t="shared" si="85"/>
        <v>54</v>
      </c>
      <c r="AS65" s="47">
        <f t="shared" si="85"/>
        <v>54</v>
      </c>
      <c r="AT65" s="47">
        <f t="shared" si="85"/>
        <v>54</v>
      </c>
      <c r="AU65" s="47">
        <f t="shared" si="85"/>
        <v>0</v>
      </c>
      <c r="AV65" s="20">
        <v>0</v>
      </c>
      <c r="AW65" s="39">
        <f t="shared" si="21"/>
        <v>1188</v>
      </c>
      <c r="AX65" s="20">
        <f t="shared" ref="AX65:BF65" si="86">AX67+AX87</f>
        <v>0</v>
      </c>
      <c r="AY65" s="20">
        <f t="shared" si="86"/>
        <v>0</v>
      </c>
      <c r="AZ65" s="20">
        <f t="shared" si="86"/>
        <v>0</v>
      </c>
      <c r="BA65" s="20">
        <f t="shared" si="86"/>
        <v>0</v>
      </c>
      <c r="BB65" s="20">
        <f t="shared" si="86"/>
        <v>0</v>
      </c>
      <c r="BC65" s="20">
        <f t="shared" si="86"/>
        <v>0</v>
      </c>
      <c r="BD65" s="20">
        <f t="shared" si="86"/>
        <v>0</v>
      </c>
      <c r="BE65" s="20">
        <f t="shared" si="86"/>
        <v>0</v>
      </c>
      <c r="BF65" s="20">
        <f t="shared" si="86"/>
        <v>0</v>
      </c>
      <c r="BG65" s="39">
        <f>V65+AW65</f>
        <v>2106</v>
      </c>
    </row>
    <row r="67" spans="1:59" x14ac:dyDescent="0.25">
      <c r="B67" s="173"/>
      <c r="C67" s="22" t="s">
        <v>126</v>
      </c>
    </row>
    <row r="68" spans="1:59" x14ac:dyDescent="0.25">
      <c r="B68" s="175"/>
      <c r="C68" s="22" t="s">
        <v>127</v>
      </c>
    </row>
  </sheetData>
  <mergeCells count="93">
    <mergeCell ref="B45:B46"/>
    <mergeCell ref="C45:C46"/>
    <mergeCell ref="B53:B54"/>
    <mergeCell ref="C53:C54"/>
    <mergeCell ref="C51:C52"/>
    <mergeCell ref="B51:B52"/>
    <mergeCell ref="C49:C50"/>
    <mergeCell ref="B49:B50"/>
    <mergeCell ref="C19:C20"/>
    <mergeCell ref="A3:A8"/>
    <mergeCell ref="C37:C38"/>
    <mergeCell ref="A9:A65"/>
    <mergeCell ref="B63:D63"/>
    <mergeCell ref="B64:D64"/>
    <mergeCell ref="B65:D65"/>
    <mergeCell ref="B35:B36"/>
    <mergeCell ref="B37:B38"/>
    <mergeCell ref="B29:B30"/>
    <mergeCell ref="B31:B32"/>
    <mergeCell ref="C29:C30"/>
    <mergeCell ref="C31:C32"/>
    <mergeCell ref="B27:B28"/>
    <mergeCell ref="C25:C26"/>
    <mergeCell ref="C27:C28"/>
    <mergeCell ref="AF3:AI3"/>
    <mergeCell ref="AW3:AW4"/>
    <mergeCell ref="A1:G1"/>
    <mergeCell ref="C35:C36"/>
    <mergeCell ref="B21:B22"/>
    <mergeCell ref="C21:C22"/>
    <mergeCell ref="C23:C24"/>
    <mergeCell ref="B23:B24"/>
    <mergeCell ref="B25:B26"/>
    <mergeCell ref="B9:B10"/>
    <mergeCell ref="C9:C10"/>
    <mergeCell ref="B13:B14"/>
    <mergeCell ref="C13:C14"/>
    <mergeCell ref="B17:B18"/>
    <mergeCell ref="C17:C18"/>
    <mergeCell ref="B19:B20"/>
    <mergeCell ref="W3:W4"/>
    <mergeCell ref="X3:Z3"/>
    <mergeCell ref="AA3:AA4"/>
    <mergeCell ref="AB3:AD3"/>
    <mergeCell ref="AE3:AE4"/>
    <mergeCell ref="C15:C16"/>
    <mergeCell ref="BG3:BG8"/>
    <mergeCell ref="AJ3:AJ4"/>
    <mergeCell ref="AK3:AM3"/>
    <mergeCell ref="AN3:AN4"/>
    <mergeCell ref="AO3:AR3"/>
    <mergeCell ref="AS3:AV3"/>
    <mergeCell ref="AX3:AX4"/>
    <mergeCell ref="R5:AR5"/>
    <mergeCell ref="AS5:BF5"/>
    <mergeCell ref="S7:AR7"/>
    <mergeCell ref="AS7:BF7"/>
    <mergeCell ref="R3:U3"/>
    <mergeCell ref="AY3:BA3"/>
    <mergeCell ref="BB3:BB4"/>
    <mergeCell ref="BC3:BF3"/>
    <mergeCell ref="C43:C44"/>
    <mergeCell ref="B11:B12"/>
    <mergeCell ref="C11:C12"/>
    <mergeCell ref="V3:V4"/>
    <mergeCell ref="B33:B34"/>
    <mergeCell ref="C33:C34"/>
    <mergeCell ref="B3:B8"/>
    <mergeCell ref="C3:C8"/>
    <mergeCell ref="D3:D8"/>
    <mergeCell ref="E3:H3"/>
    <mergeCell ref="E5:Q5"/>
    <mergeCell ref="E7:Q7"/>
    <mergeCell ref="J3:L3"/>
    <mergeCell ref="M3:M4"/>
    <mergeCell ref="N3:Q3"/>
    <mergeCell ref="I3:I4"/>
    <mergeCell ref="B15:B16"/>
    <mergeCell ref="B61:B62"/>
    <mergeCell ref="C61:C62"/>
    <mergeCell ref="B55:B56"/>
    <mergeCell ref="C55:C56"/>
    <mergeCell ref="B57:B58"/>
    <mergeCell ref="C57:C58"/>
    <mergeCell ref="B59:B60"/>
    <mergeCell ref="C59:C60"/>
    <mergeCell ref="B47:B48"/>
    <mergeCell ref="C47:C48"/>
    <mergeCell ref="B39:B40"/>
    <mergeCell ref="C39:C40"/>
    <mergeCell ref="B41:B42"/>
    <mergeCell ref="C41:C42"/>
    <mergeCell ref="B43:B44"/>
  </mergeCells>
  <pageMargins left="0.23622047244094491" right="0.23622047244094491" top="0.19685039370078741" bottom="0.19685039370078741" header="0.19685039370078741" footer="0.19685039370078741"/>
  <pageSetup paperSize="9" scale="75" orientation="landscape" verticalDpi="300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2"/>
  <sheetViews>
    <sheetView zoomScaleSheetLayoutView="90" workbookViewId="0">
      <pane xSplit="3" ySplit="8" topLeftCell="Q27" activePane="bottomRight" state="frozen"/>
      <selection pane="topRight" activeCell="D1" sqref="D1"/>
      <selection pane="bottomLeft" activeCell="A9" sqref="A9"/>
      <selection pane="bottomRight" activeCell="R5" sqref="R5:AR5"/>
    </sheetView>
  </sheetViews>
  <sheetFormatPr defaultRowHeight="15" x14ac:dyDescent="0.25"/>
  <cols>
    <col min="1" max="1" width="3.7109375" style="1" customWidth="1"/>
    <col min="2" max="2" width="9.140625" style="1"/>
    <col min="3" max="3" width="38.28515625" style="1" customWidth="1"/>
    <col min="4" max="4" width="9.140625" style="1" customWidth="1"/>
    <col min="5" max="5" width="4.42578125" style="1" customWidth="1"/>
    <col min="6" max="6" width="4.7109375" style="1" customWidth="1"/>
    <col min="7" max="8" width="4.5703125" style="1" customWidth="1"/>
    <col min="9" max="11" width="4.85546875" style="1" customWidth="1"/>
    <col min="12" max="12" width="4.5703125" style="1" customWidth="1"/>
    <col min="13" max="13" width="5" style="1" customWidth="1"/>
    <col min="14" max="16" width="4.85546875" style="1" customWidth="1"/>
    <col min="17" max="17" width="4.7109375" style="1" customWidth="1"/>
    <col min="18" max="18" width="4.85546875" style="1" customWidth="1"/>
    <col min="19" max="19" width="4.7109375" style="1" customWidth="1"/>
    <col min="20" max="20" width="4.5703125" style="1" customWidth="1"/>
    <col min="21" max="21" width="4.85546875" style="1" customWidth="1"/>
    <col min="22" max="22" width="5.7109375" style="1" customWidth="1"/>
    <col min="23" max="26" width="5.140625" style="1" customWidth="1"/>
    <col min="27" max="27" width="4.7109375" style="1" customWidth="1"/>
    <col min="28" max="28" width="5" style="1" customWidth="1"/>
    <col min="29" max="29" width="4.5703125" style="1" customWidth="1"/>
    <col min="30" max="30" width="4.7109375" style="1" customWidth="1"/>
    <col min="31" max="31" width="4.85546875" style="1" customWidth="1"/>
    <col min="32" max="32" width="4.7109375" style="1" customWidth="1"/>
    <col min="33" max="33" width="4.5703125" style="1" customWidth="1"/>
    <col min="34" max="34" width="4.7109375" style="1" customWidth="1"/>
    <col min="35" max="35" width="5" style="1" customWidth="1"/>
    <col min="36" max="36" width="5" style="203" customWidth="1"/>
    <col min="37" max="38" width="5" style="1" customWidth="1"/>
    <col min="39" max="39" width="4.7109375" style="1" customWidth="1"/>
    <col min="40" max="40" width="4.5703125" style="1" customWidth="1"/>
    <col min="41" max="41" width="4.7109375" style="203" customWidth="1"/>
    <col min="42" max="43" width="4.7109375" style="1" customWidth="1"/>
    <col min="44" max="45" width="5" style="1" customWidth="1"/>
    <col min="46" max="46" width="5.140625" style="1" customWidth="1"/>
    <col min="47" max="48" width="4.85546875" style="1" customWidth="1"/>
    <col min="49" max="49" width="5.7109375" style="1" customWidth="1"/>
    <col min="50" max="50" width="5" style="1" customWidth="1"/>
    <col min="51" max="51" width="4.7109375" style="1" customWidth="1"/>
    <col min="52" max="54" width="4.5703125" style="1" customWidth="1"/>
    <col min="55" max="55" width="4.85546875" style="1" customWidth="1"/>
    <col min="56" max="57" width="5.140625" style="1" customWidth="1"/>
    <col min="58" max="58" width="5.28515625" style="1" customWidth="1"/>
    <col min="59" max="16384" width="9.140625" style="1"/>
  </cols>
  <sheetData>
    <row r="1" spans="1:59" x14ac:dyDescent="0.25">
      <c r="A1" s="267" t="s">
        <v>0</v>
      </c>
      <c r="B1" s="267"/>
      <c r="C1" s="267"/>
      <c r="D1" s="267"/>
      <c r="E1" s="267"/>
      <c r="F1" s="267"/>
      <c r="G1" s="26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199"/>
      <c r="AK1" s="2"/>
      <c r="AL1" s="2"/>
      <c r="AM1" s="2"/>
      <c r="AN1" s="2"/>
      <c r="AO1" s="199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199"/>
      <c r="AK2" s="2"/>
      <c r="AL2" s="2"/>
      <c r="AM2" s="2"/>
      <c r="AN2" s="2"/>
      <c r="AO2" s="199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4" customFormat="1" ht="15" customHeight="1" x14ac:dyDescent="0.25">
      <c r="A3" s="256" t="s">
        <v>1</v>
      </c>
      <c r="B3" s="256" t="s">
        <v>2</v>
      </c>
      <c r="C3" s="257" t="s">
        <v>3</v>
      </c>
      <c r="D3" s="258" t="s">
        <v>4</v>
      </c>
      <c r="E3" s="259" t="s">
        <v>5</v>
      </c>
      <c r="F3" s="259"/>
      <c r="G3" s="259"/>
      <c r="H3" s="259"/>
      <c r="I3" s="256" t="s">
        <v>231</v>
      </c>
      <c r="J3" s="259" t="s">
        <v>6</v>
      </c>
      <c r="K3" s="259"/>
      <c r="L3" s="259"/>
      <c r="M3" s="256" t="s">
        <v>7</v>
      </c>
      <c r="N3" s="259" t="s">
        <v>8</v>
      </c>
      <c r="O3" s="259"/>
      <c r="P3" s="259"/>
      <c r="Q3" s="259"/>
      <c r="R3" s="259" t="s">
        <v>9</v>
      </c>
      <c r="S3" s="259"/>
      <c r="T3" s="259"/>
      <c r="U3" s="259"/>
      <c r="V3" s="252" t="s">
        <v>243</v>
      </c>
      <c r="W3" s="256" t="s">
        <v>10</v>
      </c>
      <c r="X3" s="259" t="s">
        <v>11</v>
      </c>
      <c r="Y3" s="259"/>
      <c r="Z3" s="259"/>
      <c r="AA3" s="256" t="s">
        <v>232</v>
      </c>
      <c r="AB3" s="259" t="s">
        <v>13</v>
      </c>
      <c r="AC3" s="259"/>
      <c r="AD3" s="259"/>
      <c r="AE3" s="256" t="s">
        <v>233</v>
      </c>
      <c r="AF3" s="259" t="s">
        <v>15</v>
      </c>
      <c r="AG3" s="259"/>
      <c r="AH3" s="259"/>
      <c r="AI3" s="259"/>
      <c r="AJ3" s="261" t="s">
        <v>16</v>
      </c>
      <c r="AK3" s="262" t="s">
        <v>17</v>
      </c>
      <c r="AL3" s="262"/>
      <c r="AM3" s="262"/>
      <c r="AN3" s="261" t="s">
        <v>18</v>
      </c>
      <c r="AO3" s="263" t="s">
        <v>19</v>
      </c>
      <c r="AP3" s="264"/>
      <c r="AQ3" s="264"/>
      <c r="AR3" s="265"/>
      <c r="AS3" s="263" t="s">
        <v>20</v>
      </c>
      <c r="AT3" s="264"/>
      <c r="AU3" s="264"/>
      <c r="AV3" s="265"/>
      <c r="AW3" s="252" t="s">
        <v>244</v>
      </c>
      <c r="AX3" s="256" t="s">
        <v>21</v>
      </c>
      <c r="AY3" s="259" t="s">
        <v>22</v>
      </c>
      <c r="AZ3" s="259"/>
      <c r="BA3" s="259"/>
      <c r="BB3" s="266" t="s">
        <v>23</v>
      </c>
      <c r="BC3" s="259" t="s">
        <v>24</v>
      </c>
      <c r="BD3" s="259"/>
      <c r="BE3" s="259"/>
      <c r="BF3" s="259"/>
      <c r="BG3" s="260" t="s">
        <v>25</v>
      </c>
    </row>
    <row r="4" spans="1:59" s="4" customFormat="1" ht="66.75" customHeight="1" x14ac:dyDescent="0.25">
      <c r="A4" s="256"/>
      <c r="B4" s="256"/>
      <c r="C4" s="257"/>
      <c r="D4" s="258"/>
      <c r="E4" s="5" t="s">
        <v>35</v>
      </c>
      <c r="F4" s="5" t="s">
        <v>36</v>
      </c>
      <c r="G4" s="5" t="s">
        <v>26</v>
      </c>
      <c r="H4" s="5" t="s">
        <v>27</v>
      </c>
      <c r="I4" s="256"/>
      <c r="J4" s="5" t="s">
        <v>28</v>
      </c>
      <c r="K4" s="5" t="s">
        <v>29</v>
      </c>
      <c r="L4" s="5" t="s">
        <v>30</v>
      </c>
      <c r="M4" s="256"/>
      <c r="N4" s="5" t="s">
        <v>31</v>
      </c>
      <c r="O4" s="5" t="s">
        <v>32</v>
      </c>
      <c r="P4" s="5" t="s">
        <v>33</v>
      </c>
      <c r="Q4" s="5" t="s">
        <v>34</v>
      </c>
      <c r="R4" s="5" t="s">
        <v>35</v>
      </c>
      <c r="S4" s="5" t="s">
        <v>36</v>
      </c>
      <c r="T4" s="5" t="s">
        <v>26</v>
      </c>
      <c r="U4" s="5" t="s">
        <v>27</v>
      </c>
      <c r="V4" s="253"/>
      <c r="W4" s="256"/>
      <c r="X4" s="5" t="s">
        <v>37</v>
      </c>
      <c r="Y4" s="5" t="s">
        <v>38</v>
      </c>
      <c r="Z4" s="5" t="s">
        <v>39</v>
      </c>
      <c r="AA4" s="256"/>
      <c r="AB4" s="5" t="s">
        <v>40</v>
      </c>
      <c r="AC4" s="5" t="s">
        <v>41</v>
      </c>
      <c r="AD4" s="5" t="s">
        <v>42</v>
      </c>
      <c r="AE4" s="256"/>
      <c r="AF4" s="5" t="s">
        <v>40</v>
      </c>
      <c r="AG4" s="5" t="s">
        <v>41</v>
      </c>
      <c r="AH4" s="5" t="s">
        <v>42</v>
      </c>
      <c r="AI4" s="224" t="s">
        <v>43</v>
      </c>
      <c r="AJ4" s="261"/>
      <c r="AK4" s="224" t="s">
        <v>28</v>
      </c>
      <c r="AL4" s="224" t="s">
        <v>29</v>
      </c>
      <c r="AM4" s="224" t="s">
        <v>30</v>
      </c>
      <c r="AN4" s="261"/>
      <c r="AO4" s="224" t="s">
        <v>44</v>
      </c>
      <c r="AP4" s="224" t="s">
        <v>45</v>
      </c>
      <c r="AQ4" s="5" t="s">
        <v>46</v>
      </c>
      <c r="AR4" s="5" t="s">
        <v>47</v>
      </c>
      <c r="AS4" s="5" t="s">
        <v>35</v>
      </c>
      <c r="AT4" s="5" t="s">
        <v>36</v>
      </c>
      <c r="AU4" s="5" t="s">
        <v>26</v>
      </c>
      <c r="AV4" s="5" t="s">
        <v>27</v>
      </c>
      <c r="AW4" s="253"/>
      <c r="AX4" s="256"/>
      <c r="AY4" s="5" t="s">
        <v>28</v>
      </c>
      <c r="AZ4" s="5" t="s">
        <v>29</v>
      </c>
      <c r="BA4" s="5" t="s">
        <v>30</v>
      </c>
      <c r="BB4" s="256"/>
      <c r="BC4" s="5" t="s">
        <v>31</v>
      </c>
      <c r="BD4" s="5" t="s">
        <v>32</v>
      </c>
      <c r="BE4" s="5" t="s">
        <v>33</v>
      </c>
      <c r="BF4" s="5" t="s">
        <v>34</v>
      </c>
      <c r="BG4" s="260"/>
    </row>
    <row r="5" spans="1:59" s="4" customFormat="1" x14ac:dyDescent="0.25">
      <c r="A5" s="256"/>
      <c r="B5" s="256"/>
      <c r="C5" s="257"/>
      <c r="D5" s="258"/>
      <c r="E5" s="259" t="s">
        <v>48</v>
      </c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 t="s">
        <v>49</v>
      </c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 t="s">
        <v>49</v>
      </c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60"/>
    </row>
    <row r="6" spans="1:59" s="4" customFormat="1" x14ac:dyDescent="0.25">
      <c r="A6" s="256"/>
      <c r="B6" s="256"/>
      <c r="C6" s="257"/>
      <c r="D6" s="258"/>
      <c r="E6" s="36">
        <v>35</v>
      </c>
      <c r="F6" s="36">
        <v>36</v>
      </c>
      <c r="G6" s="36">
        <v>37</v>
      </c>
      <c r="H6" s="36">
        <v>38</v>
      </c>
      <c r="I6" s="36">
        <v>39</v>
      </c>
      <c r="J6" s="36">
        <v>40</v>
      </c>
      <c r="K6" s="36">
        <v>41</v>
      </c>
      <c r="L6" s="36">
        <v>42</v>
      </c>
      <c r="M6" s="36">
        <v>43</v>
      </c>
      <c r="N6" s="36">
        <v>44</v>
      </c>
      <c r="O6" s="36">
        <v>45</v>
      </c>
      <c r="P6" s="36">
        <v>46</v>
      </c>
      <c r="Q6" s="36">
        <v>47</v>
      </c>
      <c r="R6" s="36">
        <v>48</v>
      </c>
      <c r="S6" s="36">
        <v>49</v>
      </c>
      <c r="T6" s="36">
        <v>50</v>
      </c>
      <c r="U6" s="36">
        <v>51</v>
      </c>
      <c r="V6" s="6"/>
      <c r="W6" s="36">
        <v>52</v>
      </c>
      <c r="X6" s="36">
        <v>1</v>
      </c>
      <c r="Y6" s="36">
        <v>2</v>
      </c>
      <c r="Z6" s="36">
        <v>3</v>
      </c>
      <c r="AA6" s="36">
        <v>4</v>
      </c>
      <c r="AB6" s="36">
        <v>5</v>
      </c>
      <c r="AC6" s="36">
        <v>6</v>
      </c>
      <c r="AD6" s="36">
        <v>7</v>
      </c>
      <c r="AE6" s="36">
        <v>8</v>
      </c>
      <c r="AF6" s="36">
        <v>9</v>
      </c>
      <c r="AG6" s="36">
        <v>10</v>
      </c>
      <c r="AH6" s="36">
        <v>11</v>
      </c>
      <c r="AI6" s="36">
        <v>12</v>
      </c>
      <c r="AJ6" s="131">
        <v>13</v>
      </c>
      <c r="AK6" s="36">
        <v>14</v>
      </c>
      <c r="AL6" s="36">
        <v>15</v>
      </c>
      <c r="AM6" s="36">
        <v>16</v>
      </c>
      <c r="AN6" s="36">
        <v>17</v>
      </c>
      <c r="AO6" s="131">
        <v>18</v>
      </c>
      <c r="AP6" s="36">
        <v>19</v>
      </c>
      <c r="AQ6" s="36">
        <v>20</v>
      </c>
      <c r="AR6" s="36">
        <v>21</v>
      </c>
      <c r="AS6" s="36">
        <v>22</v>
      </c>
      <c r="AT6" s="36">
        <v>23</v>
      </c>
      <c r="AU6" s="36">
        <v>24</v>
      </c>
      <c r="AV6" s="36">
        <v>25</v>
      </c>
      <c r="AW6" s="71"/>
      <c r="AX6" s="71">
        <v>26</v>
      </c>
      <c r="AY6" s="36">
        <v>27</v>
      </c>
      <c r="AZ6" s="36">
        <v>28</v>
      </c>
      <c r="BA6" s="36">
        <v>29</v>
      </c>
      <c r="BB6" s="36">
        <v>30</v>
      </c>
      <c r="BC6" s="36">
        <v>31</v>
      </c>
      <c r="BD6" s="36">
        <v>32</v>
      </c>
      <c r="BE6" s="36">
        <v>33</v>
      </c>
      <c r="BF6" s="36">
        <v>34</v>
      </c>
      <c r="BG6" s="260"/>
    </row>
    <row r="7" spans="1:59" s="4" customFormat="1" x14ac:dyDescent="0.25">
      <c r="A7" s="256"/>
      <c r="B7" s="256"/>
      <c r="C7" s="257"/>
      <c r="D7" s="258"/>
      <c r="E7" s="259" t="s">
        <v>50</v>
      </c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37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 t="s">
        <v>50</v>
      </c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5"/>
      <c r="BG7" s="260"/>
    </row>
    <row r="8" spans="1:59" s="4" customFormat="1" x14ac:dyDescent="0.25">
      <c r="A8" s="256"/>
      <c r="B8" s="256"/>
      <c r="C8" s="257"/>
      <c r="D8" s="258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6"/>
      <c r="W8" s="36">
        <v>18</v>
      </c>
      <c r="X8" s="36">
        <v>19</v>
      </c>
      <c r="Y8" s="36">
        <v>20</v>
      </c>
      <c r="Z8" s="36">
        <v>21</v>
      </c>
      <c r="AA8" s="36">
        <v>22</v>
      </c>
      <c r="AB8" s="36">
        <v>23</v>
      </c>
      <c r="AC8" s="36">
        <v>24</v>
      </c>
      <c r="AD8" s="36">
        <v>25</v>
      </c>
      <c r="AE8" s="36">
        <v>26</v>
      </c>
      <c r="AF8" s="36">
        <v>27</v>
      </c>
      <c r="AG8" s="36">
        <v>28</v>
      </c>
      <c r="AH8" s="36">
        <v>29</v>
      </c>
      <c r="AI8" s="36">
        <v>30</v>
      </c>
      <c r="AJ8" s="131">
        <v>31</v>
      </c>
      <c r="AK8" s="36">
        <v>32</v>
      </c>
      <c r="AL8" s="36">
        <v>33</v>
      </c>
      <c r="AM8" s="36">
        <v>34</v>
      </c>
      <c r="AN8" s="36">
        <v>35</v>
      </c>
      <c r="AO8" s="131">
        <v>36</v>
      </c>
      <c r="AP8" s="36">
        <v>37</v>
      </c>
      <c r="AQ8" s="36">
        <v>38</v>
      </c>
      <c r="AR8" s="36">
        <v>39</v>
      </c>
      <c r="AS8" s="36">
        <v>40</v>
      </c>
      <c r="AT8" s="36">
        <v>41</v>
      </c>
      <c r="AU8" s="36">
        <v>42</v>
      </c>
      <c r="AV8" s="36">
        <v>43</v>
      </c>
      <c r="AW8" s="6"/>
      <c r="AX8" s="6">
        <v>44</v>
      </c>
      <c r="AY8" s="36">
        <v>45</v>
      </c>
      <c r="AZ8" s="36">
        <v>46</v>
      </c>
      <c r="BA8" s="36">
        <v>47</v>
      </c>
      <c r="BB8" s="36">
        <v>48</v>
      </c>
      <c r="BC8" s="36">
        <v>49</v>
      </c>
      <c r="BD8" s="36">
        <v>50</v>
      </c>
      <c r="BE8" s="36">
        <v>51</v>
      </c>
      <c r="BF8" s="36">
        <v>52</v>
      </c>
      <c r="BG8" s="260"/>
    </row>
    <row r="9" spans="1:59" x14ac:dyDescent="0.25">
      <c r="A9" s="256" t="s">
        <v>51</v>
      </c>
      <c r="B9" s="285" t="s">
        <v>52</v>
      </c>
      <c r="C9" s="292" t="s">
        <v>135</v>
      </c>
      <c r="D9" s="52" t="s">
        <v>53</v>
      </c>
      <c r="E9" s="53">
        <f t="shared" ref="E9:T9" si="0">E11+E17</f>
        <v>6</v>
      </c>
      <c r="F9" s="53">
        <f t="shared" si="0"/>
        <v>6</v>
      </c>
      <c r="G9" s="53">
        <f t="shared" si="0"/>
        <v>6</v>
      </c>
      <c r="H9" s="53">
        <f t="shared" si="0"/>
        <v>6</v>
      </c>
      <c r="I9" s="53">
        <f t="shared" si="0"/>
        <v>6</v>
      </c>
      <c r="J9" s="53">
        <f t="shared" si="0"/>
        <v>6</v>
      </c>
      <c r="K9" s="53">
        <f t="shared" si="0"/>
        <v>6</v>
      </c>
      <c r="L9" s="53">
        <f t="shared" si="0"/>
        <v>6</v>
      </c>
      <c r="M9" s="53">
        <f t="shared" si="0"/>
        <v>6</v>
      </c>
      <c r="N9" s="53">
        <f t="shared" si="0"/>
        <v>6</v>
      </c>
      <c r="O9" s="53">
        <f t="shared" si="0"/>
        <v>6</v>
      </c>
      <c r="P9" s="53">
        <f t="shared" si="0"/>
        <v>6</v>
      </c>
      <c r="Q9" s="53">
        <f t="shared" si="0"/>
        <v>6</v>
      </c>
      <c r="R9" s="53">
        <f t="shared" si="0"/>
        <v>6</v>
      </c>
      <c r="S9" s="53">
        <f t="shared" si="0"/>
        <v>6</v>
      </c>
      <c r="T9" s="53">
        <f t="shared" si="0"/>
        <v>6</v>
      </c>
      <c r="U9" s="53">
        <v>0</v>
      </c>
      <c r="V9" s="53">
        <f>SUM(E9:U9)</f>
        <v>96</v>
      </c>
      <c r="W9" s="52">
        <v>0</v>
      </c>
      <c r="X9" s="52">
        <v>0</v>
      </c>
      <c r="Y9" s="53">
        <f>Y11+Y17</f>
        <v>8</v>
      </c>
      <c r="Z9" s="72">
        <f t="shared" ref="Z9:AV9" si="1">Z11+Z17</f>
        <v>8</v>
      </c>
      <c r="AA9" s="72">
        <f t="shared" si="1"/>
        <v>8</v>
      </c>
      <c r="AB9" s="72">
        <f t="shared" si="1"/>
        <v>8</v>
      </c>
      <c r="AC9" s="72">
        <f t="shared" si="1"/>
        <v>8</v>
      </c>
      <c r="AD9" s="72">
        <f t="shared" si="1"/>
        <v>8</v>
      </c>
      <c r="AE9" s="72">
        <f t="shared" si="1"/>
        <v>8</v>
      </c>
      <c r="AF9" s="72">
        <f t="shared" si="1"/>
        <v>8</v>
      </c>
      <c r="AG9" s="72">
        <f t="shared" si="1"/>
        <v>8</v>
      </c>
      <c r="AH9" s="72">
        <f t="shared" si="1"/>
        <v>8</v>
      </c>
      <c r="AI9" s="72">
        <f t="shared" si="1"/>
        <v>8</v>
      </c>
      <c r="AJ9" s="133">
        <f t="shared" si="1"/>
        <v>8</v>
      </c>
      <c r="AK9" s="72">
        <f t="shared" si="1"/>
        <v>8</v>
      </c>
      <c r="AL9" s="72">
        <f t="shared" si="1"/>
        <v>8</v>
      </c>
      <c r="AM9" s="72">
        <f t="shared" si="1"/>
        <v>8</v>
      </c>
      <c r="AN9" s="72">
        <f t="shared" si="1"/>
        <v>9</v>
      </c>
      <c r="AO9" s="133">
        <f t="shared" si="1"/>
        <v>9</v>
      </c>
      <c r="AP9" s="72">
        <f t="shared" si="1"/>
        <v>0</v>
      </c>
      <c r="AQ9" s="72">
        <f t="shared" si="1"/>
        <v>0</v>
      </c>
      <c r="AR9" s="72">
        <f t="shared" si="1"/>
        <v>0</v>
      </c>
      <c r="AS9" s="72">
        <f t="shared" si="1"/>
        <v>0</v>
      </c>
      <c r="AT9" s="72">
        <f t="shared" si="1"/>
        <v>0</v>
      </c>
      <c r="AU9" s="72">
        <f t="shared" si="1"/>
        <v>0</v>
      </c>
      <c r="AV9" s="72">
        <f t="shared" si="1"/>
        <v>0</v>
      </c>
      <c r="AW9" s="6">
        <f>SUM(W9:AV9)</f>
        <v>138</v>
      </c>
      <c r="AX9" s="73">
        <v>0</v>
      </c>
      <c r="AY9" s="109">
        <v>0</v>
      </c>
      <c r="AZ9" s="109">
        <v>0</v>
      </c>
      <c r="BA9" s="109">
        <v>0</v>
      </c>
      <c r="BB9" s="109">
        <v>0</v>
      </c>
      <c r="BC9" s="109">
        <v>0</v>
      </c>
      <c r="BD9" s="109">
        <v>0</v>
      </c>
      <c r="BE9" s="109">
        <v>0</v>
      </c>
      <c r="BF9" s="109">
        <v>0</v>
      </c>
      <c r="BG9" s="53">
        <f>V9+AW9</f>
        <v>234</v>
      </c>
    </row>
    <row r="10" spans="1:59" x14ac:dyDescent="0.25">
      <c r="A10" s="256"/>
      <c r="B10" s="285"/>
      <c r="C10" s="292"/>
      <c r="D10" s="52" t="s">
        <v>54</v>
      </c>
      <c r="E10" s="53">
        <f t="shared" ref="E10:T10" si="2">E12+E18</f>
        <v>3</v>
      </c>
      <c r="F10" s="53">
        <f t="shared" si="2"/>
        <v>3</v>
      </c>
      <c r="G10" s="53">
        <f t="shared" si="2"/>
        <v>3</v>
      </c>
      <c r="H10" s="53">
        <f t="shared" si="2"/>
        <v>3</v>
      </c>
      <c r="I10" s="53">
        <f t="shared" si="2"/>
        <v>3</v>
      </c>
      <c r="J10" s="53">
        <f t="shared" si="2"/>
        <v>3</v>
      </c>
      <c r="K10" s="53">
        <f t="shared" si="2"/>
        <v>3</v>
      </c>
      <c r="L10" s="53">
        <f t="shared" si="2"/>
        <v>3</v>
      </c>
      <c r="M10" s="53">
        <f t="shared" si="2"/>
        <v>3</v>
      </c>
      <c r="N10" s="53">
        <f t="shared" si="2"/>
        <v>3</v>
      </c>
      <c r="O10" s="53">
        <f t="shared" si="2"/>
        <v>3</v>
      </c>
      <c r="P10" s="53">
        <f t="shared" si="2"/>
        <v>3</v>
      </c>
      <c r="Q10" s="53">
        <f t="shared" si="2"/>
        <v>3</v>
      </c>
      <c r="R10" s="53">
        <f t="shared" si="2"/>
        <v>3</v>
      </c>
      <c r="S10" s="53">
        <f t="shared" si="2"/>
        <v>3</v>
      </c>
      <c r="T10" s="53">
        <f t="shared" si="2"/>
        <v>3</v>
      </c>
      <c r="U10" s="53">
        <v>0</v>
      </c>
      <c r="V10" s="53">
        <f t="shared" ref="V10:V14" si="3">SUM(E10:U10)</f>
        <v>48</v>
      </c>
      <c r="W10" s="52">
        <v>0</v>
      </c>
      <c r="X10" s="52">
        <v>0</v>
      </c>
      <c r="Y10" s="53">
        <f>Y12+Y18</f>
        <v>4</v>
      </c>
      <c r="Z10" s="72">
        <f t="shared" ref="Z10:AV10" si="4">Z12+Z18</f>
        <v>4</v>
      </c>
      <c r="AA10" s="72">
        <f t="shared" si="4"/>
        <v>4</v>
      </c>
      <c r="AB10" s="72">
        <f t="shared" si="4"/>
        <v>4</v>
      </c>
      <c r="AC10" s="72">
        <f t="shared" si="4"/>
        <v>4</v>
      </c>
      <c r="AD10" s="72">
        <f t="shared" si="4"/>
        <v>4</v>
      </c>
      <c r="AE10" s="72">
        <f t="shared" si="4"/>
        <v>4</v>
      </c>
      <c r="AF10" s="72">
        <f t="shared" si="4"/>
        <v>4</v>
      </c>
      <c r="AG10" s="72">
        <f t="shared" si="4"/>
        <v>4</v>
      </c>
      <c r="AH10" s="72">
        <f t="shared" si="4"/>
        <v>4</v>
      </c>
      <c r="AI10" s="72">
        <f t="shared" si="4"/>
        <v>4</v>
      </c>
      <c r="AJ10" s="133">
        <f t="shared" si="4"/>
        <v>4</v>
      </c>
      <c r="AK10" s="72">
        <f t="shared" si="4"/>
        <v>4</v>
      </c>
      <c r="AL10" s="72">
        <f t="shared" si="4"/>
        <v>4</v>
      </c>
      <c r="AM10" s="72">
        <f t="shared" si="4"/>
        <v>4</v>
      </c>
      <c r="AN10" s="72">
        <f t="shared" si="4"/>
        <v>4.5</v>
      </c>
      <c r="AO10" s="133">
        <f t="shared" si="4"/>
        <v>4.5</v>
      </c>
      <c r="AP10" s="72">
        <f t="shared" si="4"/>
        <v>0</v>
      </c>
      <c r="AQ10" s="72">
        <f t="shared" si="4"/>
        <v>0</v>
      </c>
      <c r="AR10" s="72">
        <f t="shared" si="4"/>
        <v>0</v>
      </c>
      <c r="AS10" s="72">
        <f t="shared" si="4"/>
        <v>0</v>
      </c>
      <c r="AT10" s="72">
        <f t="shared" si="4"/>
        <v>0</v>
      </c>
      <c r="AU10" s="72">
        <f t="shared" si="4"/>
        <v>0</v>
      </c>
      <c r="AV10" s="72">
        <f t="shared" si="4"/>
        <v>0</v>
      </c>
      <c r="AW10" s="6">
        <f t="shared" ref="AW10:AW67" si="5">SUM(W10:AV10)</f>
        <v>69</v>
      </c>
      <c r="AX10" s="73">
        <v>0</v>
      </c>
      <c r="AY10" s="109">
        <v>0</v>
      </c>
      <c r="AZ10" s="109">
        <v>0</v>
      </c>
      <c r="BA10" s="109">
        <v>0</v>
      </c>
      <c r="BB10" s="109">
        <v>0</v>
      </c>
      <c r="BC10" s="109">
        <v>0</v>
      </c>
      <c r="BD10" s="109">
        <v>0</v>
      </c>
      <c r="BE10" s="109">
        <v>0</v>
      </c>
      <c r="BF10" s="109">
        <v>0</v>
      </c>
      <c r="BG10" s="72">
        <f t="shared" ref="BG10:BG66" si="6">V10+AW10</f>
        <v>117</v>
      </c>
    </row>
    <row r="11" spans="1:59" x14ac:dyDescent="0.25">
      <c r="A11" s="256"/>
      <c r="B11" s="248" t="s">
        <v>149</v>
      </c>
      <c r="C11" s="293" t="s">
        <v>136</v>
      </c>
      <c r="D11" s="40" t="s">
        <v>53</v>
      </c>
      <c r="E11" s="39">
        <f>E15+E13</f>
        <v>3</v>
      </c>
      <c r="F11" s="110">
        <f t="shared" ref="F11:AW11" si="7">F15+F13</f>
        <v>3</v>
      </c>
      <c r="G11" s="110">
        <f t="shared" si="7"/>
        <v>3</v>
      </c>
      <c r="H11" s="110">
        <f t="shared" si="7"/>
        <v>3</v>
      </c>
      <c r="I11" s="110">
        <f t="shared" si="7"/>
        <v>3</v>
      </c>
      <c r="J11" s="110">
        <f t="shared" si="7"/>
        <v>3</v>
      </c>
      <c r="K11" s="110">
        <f t="shared" si="7"/>
        <v>3</v>
      </c>
      <c r="L11" s="110">
        <f t="shared" si="7"/>
        <v>3</v>
      </c>
      <c r="M11" s="110">
        <f t="shared" si="7"/>
        <v>3</v>
      </c>
      <c r="N11" s="110">
        <f t="shared" si="7"/>
        <v>3</v>
      </c>
      <c r="O11" s="110">
        <f t="shared" si="7"/>
        <v>3</v>
      </c>
      <c r="P11" s="110">
        <f t="shared" si="7"/>
        <v>3</v>
      </c>
      <c r="Q11" s="110">
        <f t="shared" si="7"/>
        <v>3</v>
      </c>
      <c r="R11" s="110">
        <f t="shared" si="7"/>
        <v>3</v>
      </c>
      <c r="S11" s="110">
        <f t="shared" si="7"/>
        <v>3</v>
      </c>
      <c r="T11" s="110">
        <f t="shared" si="7"/>
        <v>3</v>
      </c>
      <c r="U11" s="110">
        <f t="shared" si="7"/>
        <v>0</v>
      </c>
      <c r="V11" s="110">
        <f t="shared" si="7"/>
        <v>48</v>
      </c>
      <c r="W11" s="110">
        <f t="shared" si="7"/>
        <v>0</v>
      </c>
      <c r="X11" s="110">
        <f t="shared" si="7"/>
        <v>0</v>
      </c>
      <c r="Y11" s="110">
        <f t="shared" si="7"/>
        <v>4</v>
      </c>
      <c r="Z11" s="110">
        <f t="shared" si="7"/>
        <v>4</v>
      </c>
      <c r="AA11" s="110">
        <f t="shared" si="7"/>
        <v>4</v>
      </c>
      <c r="AB11" s="110">
        <f t="shared" si="7"/>
        <v>4</v>
      </c>
      <c r="AC11" s="110">
        <f t="shared" si="7"/>
        <v>4</v>
      </c>
      <c r="AD11" s="110">
        <f t="shared" si="7"/>
        <v>4</v>
      </c>
      <c r="AE11" s="110">
        <f t="shared" si="7"/>
        <v>4</v>
      </c>
      <c r="AF11" s="110">
        <f t="shared" si="7"/>
        <v>4</v>
      </c>
      <c r="AG11" s="110">
        <f t="shared" si="7"/>
        <v>4</v>
      </c>
      <c r="AH11" s="110">
        <f t="shared" si="7"/>
        <v>4</v>
      </c>
      <c r="AI11" s="110">
        <f t="shared" si="7"/>
        <v>4</v>
      </c>
      <c r="AJ11" s="10">
        <f t="shared" si="7"/>
        <v>4</v>
      </c>
      <c r="AK11" s="110">
        <f t="shared" si="7"/>
        <v>4</v>
      </c>
      <c r="AL11" s="110">
        <f t="shared" si="7"/>
        <v>4</v>
      </c>
      <c r="AM11" s="110">
        <f t="shared" si="7"/>
        <v>4</v>
      </c>
      <c r="AN11" s="110">
        <f t="shared" si="7"/>
        <v>4</v>
      </c>
      <c r="AO11" s="10">
        <f t="shared" si="7"/>
        <v>5</v>
      </c>
      <c r="AP11" s="110">
        <f t="shared" si="7"/>
        <v>0</v>
      </c>
      <c r="AQ11" s="110">
        <f t="shared" si="7"/>
        <v>0</v>
      </c>
      <c r="AR11" s="110">
        <f t="shared" si="7"/>
        <v>0</v>
      </c>
      <c r="AS11" s="110">
        <f t="shared" si="7"/>
        <v>0</v>
      </c>
      <c r="AT11" s="110">
        <f t="shared" si="7"/>
        <v>0</v>
      </c>
      <c r="AU11" s="110">
        <f t="shared" si="7"/>
        <v>0</v>
      </c>
      <c r="AV11" s="110">
        <f t="shared" si="7"/>
        <v>0</v>
      </c>
      <c r="AW11" s="110">
        <f t="shared" si="7"/>
        <v>69</v>
      </c>
      <c r="AX11" s="110">
        <f>AX15+AX13</f>
        <v>0</v>
      </c>
      <c r="AY11" s="110">
        <f t="shared" ref="AY11:BG11" si="8">AY15+AY13</f>
        <v>0</v>
      </c>
      <c r="AZ11" s="110">
        <f t="shared" si="8"/>
        <v>0</v>
      </c>
      <c r="BA11" s="110">
        <f t="shared" si="8"/>
        <v>0</v>
      </c>
      <c r="BB11" s="110">
        <f t="shared" si="8"/>
        <v>0</v>
      </c>
      <c r="BC11" s="110">
        <f t="shared" si="8"/>
        <v>0</v>
      </c>
      <c r="BD11" s="110">
        <f t="shared" si="8"/>
        <v>0</v>
      </c>
      <c r="BE11" s="110">
        <f t="shared" si="8"/>
        <v>0</v>
      </c>
      <c r="BF11" s="110">
        <f t="shared" si="8"/>
        <v>0</v>
      </c>
      <c r="BG11" s="110">
        <f t="shared" si="8"/>
        <v>117</v>
      </c>
    </row>
    <row r="12" spans="1:59" x14ac:dyDescent="0.25">
      <c r="A12" s="256"/>
      <c r="B12" s="249"/>
      <c r="C12" s="294"/>
      <c r="D12" s="40" t="s">
        <v>54</v>
      </c>
      <c r="E12" s="39">
        <f>E16+E14</f>
        <v>1.5</v>
      </c>
      <c r="F12" s="110">
        <f t="shared" ref="F12:AW12" si="9">F16+F14</f>
        <v>1.5</v>
      </c>
      <c r="G12" s="110">
        <f t="shared" si="9"/>
        <v>1.5</v>
      </c>
      <c r="H12" s="110">
        <f t="shared" si="9"/>
        <v>1.5</v>
      </c>
      <c r="I12" s="110">
        <f t="shared" si="9"/>
        <v>1.5</v>
      </c>
      <c r="J12" s="110">
        <f t="shared" si="9"/>
        <v>1.5</v>
      </c>
      <c r="K12" s="110">
        <f t="shared" si="9"/>
        <v>1.5</v>
      </c>
      <c r="L12" s="110">
        <f t="shared" si="9"/>
        <v>1.5</v>
      </c>
      <c r="M12" s="110">
        <f t="shared" si="9"/>
        <v>1.5</v>
      </c>
      <c r="N12" s="110">
        <f t="shared" si="9"/>
        <v>1.5</v>
      </c>
      <c r="O12" s="110">
        <f t="shared" si="9"/>
        <v>1.5</v>
      </c>
      <c r="P12" s="110">
        <f t="shared" si="9"/>
        <v>1.5</v>
      </c>
      <c r="Q12" s="110">
        <f t="shared" si="9"/>
        <v>1.5</v>
      </c>
      <c r="R12" s="110">
        <f t="shared" si="9"/>
        <v>1.5</v>
      </c>
      <c r="S12" s="110">
        <f t="shared" si="9"/>
        <v>1.5</v>
      </c>
      <c r="T12" s="110">
        <f t="shared" si="9"/>
        <v>1.5</v>
      </c>
      <c r="U12" s="110">
        <f t="shared" si="9"/>
        <v>0</v>
      </c>
      <c r="V12" s="110">
        <f t="shared" si="9"/>
        <v>24</v>
      </c>
      <c r="W12" s="110">
        <f t="shared" si="9"/>
        <v>0</v>
      </c>
      <c r="X12" s="110">
        <f t="shared" si="9"/>
        <v>0</v>
      </c>
      <c r="Y12" s="110">
        <f t="shared" si="9"/>
        <v>2</v>
      </c>
      <c r="Z12" s="110">
        <f t="shared" si="9"/>
        <v>2</v>
      </c>
      <c r="AA12" s="110">
        <f t="shared" si="9"/>
        <v>2</v>
      </c>
      <c r="AB12" s="110">
        <f t="shared" si="9"/>
        <v>2</v>
      </c>
      <c r="AC12" s="110">
        <f t="shared" si="9"/>
        <v>2</v>
      </c>
      <c r="AD12" s="110">
        <f t="shared" si="9"/>
        <v>2</v>
      </c>
      <c r="AE12" s="110">
        <f t="shared" si="9"/>
        <v>2</v>
      </c>
      <c r="AF12" s="110">
        <f t="shared" si="9"/>
        <v>2</v>
      </c>
      <c r="AG12" s="110">
        <f t="shared" si="9"/>
        <v>2</v>
      </c>
      <c r="AH12" s="110">
        <f t="shared" si="9"/>
        <v>2</v>
      </c>
      <c r="AI12" s="110">
        <f t="shared" si="9"/>
        <v>2</v>
      </c>
      <c r="AJ12" s="10">
        <f t="shared" si="9"/>
        <v>2</v>
      </c>
      <c r="AK12" s="110">
        <f t="shared" si="9"/>
        <v>2</v>
      </c>
      <c r="AL12" s="110">
        <f t="shared" si="9"/>
        <v>2</v>
      </c>
      <c r="AM12" s="110">
        <f t="shared" si="9"/>
        <v>2</v>
      </c>
      <c r="AN12" s="110">
        <f t="shared" si="9"/>
        <v>2</v>
      </c>
      <c r="AO12" s="10">
        <f t="shared" si="9"/>
        <v>2.5</v>
      </c>
      <c r="AP12" s="110">
        <f t="shared" si="9"/>
        <v>0</v>
      </c>
      <c r="AQ12" s="110">
        <f t="shared" si="9"/>
        <v>0</v>
      </c>
      <c r="AR12" s="110">
        <f t="shared" si="9"/>
        <v>0</v>
      </c>
      <c r="AS12" s="110">
        <f t="shared" si="9"/>
        <v>0</v>
      </c>
      <c r="AT12" s="110">
        <f t="shared" si="9"/>
        <v>0</v>
      </c>
      <c r="AU12" s="110">
        <f t="shared" si="9"/>
        <v>0</v>
      </c>
      <c r="AV12" s="110">
        <f t="shared" si="9"/>
        <v>0</v>
      </c>
      <c r="AW12" s="110">
        <f t="shared" si="9"/>
        <v>34.5</v>
      </c>
      <c r="AX12" s="110">
        <f>AX16+AX14</f>
        <v>0</v>
      </c>
      <c r="AY12" s="110">
        <f t="shared" ref="AY12:BG12" si="10">AY16+AY14</f>
        <v>0</v>
      </c>
      <c r="AZ12" s="110">
        <f t="shared" si="10"/>
        <v>0</v>
      </c>
      <c r="BA12" s="110">
        <f t="shared" si="10"/>
        <v>0</v>
      </c>
      <c r="BB12" s="110">
        <f t="shared" si="10"/>
        <v>0</v>
      </c>
      <c r="BC12" s="110">
        <f t="shared" si="10"/>
        <v>0</v>
      </c>
      <c r="BD12" s="110">
        <f t="shared" si="10"/>
        <v>0</v>
      </c>
      <c r="BE12" s="110">
        <f t="shared" si="10"/>
        <v>0</v>
      </c>
      <c r="BF12" s="110">
        <f t="shared" si="10"/>
        <v>0</v>
      </c>
      <c r="BG12" s="110">
        <f t="shared" si="10"/>
        <v>58.5</v>
      </c>
    </row>
    <row r="13" spans="1:59" s="122" customFormat="1" x14ac:dyDescent="0.25">
      <c r="A13" s="256"/>
      <c r="B13" s="236" t="s">
        <v>150</v>
      </c>
      <c r="C13" s="270" t="s">
        <v>213</v>
      </c>
      <c r="D13" s="120" t="s">
        <v>53</v>
      </c>
      <c r="E13" s="120">
        <v>1</v>
      </c>
      <c r="F13" s="120">
        <v>1</v>
      </c>
      <c r="G13" s="120">
        <v>1</v>
      </c>
      <c r="H13" s="120">
        <v>1</v>
      </c>
      <c r="I13" s="120">
        <v>1</v>
      </c>
      <c r="J13" s="120">
        <v>1</v>
      </c>
      <c r="K13" s="120">
        <v>1</v>
      </c>
      <c r="L13" s="120">
        <v>1</v>
      </c>
      <c r="M13" s="120">
        <v>1</v>
      </c>
      <c r="N13" s="120">
        <v>1</v>
      </c>
      <c r="O13" s="120">
        <v>1</v>
      </c>
      <c r="P13" s="120">
        <v>1</v>
      </c>
      <c r="Q13" s="120">
        <v>1</v>
      </c>
      <c r="R13" s="120">
        <v>1</v>
      </c>
      <c r="S13" s="120">
        <v>1</v>
      </c>
      <c r="T13" s="120">
        <v>1</v>
      </c>
      <c r="U13" s="142">
        <v>0</v>
      </c>
      <c r="V13" s="121">
        <f t="shared" si="3"/>
        <v>16</v>
      </c>
      <c r="W13" s="123">
        <v>0</v>
      </c>
      <c r="X13" s="123">
        <v>0</v>
      </c>
      <c r="Y13" s="120">
        <v>1</v>
      </c>
      <c r="Z13" s="120">
        <v>1</v>
      </c>
      <c r="AA13" s="120">
        <v>1</v>
      </c>
      <c r="AB13" s="120">
        <v>1</v>
      </c>
      <c r="AC13" s="120">
        <v>1</v>
      </c>
      <c r="AD13" s="120">
        <v>1</v>
      </c>
      <c r="AE13" s="120">
        <v>1</v>
      </c>
      <c r="AF13" s="120">
        <v>1</v>
      </c>
      <c r="AG13" s="120">
        <v>1</v>
      </c>
      <c r="AH13" s="120">
        <v>1</v>
      </c>
      <c r="AI13" s="225">
        <v>1</v>
      </c>
      <c r="AJ13" s="225">
        <v>2</v>
      </c>
      <c r="AK13" s="225">
        <v>2</v>
      </c>
      <c r="AL13" s="225">
        <v>2</v>
      </c>
      <c r="AM13" s="225">
        <v>2</v>
      </c>
      <c r="AN13" s="225">
        <v>2</v>
      </c>
      <c r="AO13" s="225">
        <v>2</v>
      </c>
      <c r="AP13" s="142">
        <v>0</v>
      </c>
      <c r="AQ13" s="142">
        <v>0</v>
      </c>
      <c r="AR13" s="145">
        <v>0</v>
      </c>
      <c r="AS13" s="145">
        <v>0</v>
      </c>
      <c r="AT13" s="145">
        <v>0</v>
      </c>
      <c r="AU13" s="159">
        <v>0</v>
      </c>
      <c r="AV13" s="159">
        <v>0</v>
      </c>
      <c r="AW13" s="127">
        <f t="shared" ref="AW13:AW14" si="11">SUM(W13:AV13)</f>
        <v>23</v>
      </c>
      <c r="AX13" s="123">
        <v>0</v>
      </c>
      <c r="AY13" s="123">
        <v>0</v>
      </c>
      <c r="AZ13" s="123">
        <v>0</v>
      </c>
      <c r="BA13" s="123">
        <v>0</v>
      </c>
      <c r="BB13" s="123">
        <v>0</v>
      </c>
      <c r="BC13" s="123">
        <v>0</v>
      </c>
      <c r="BD13" s="123">
        <v>0</v>
      </c>
      <c r="BE13" s="123">
        <v>0</v>
      </c>
      <c r="BF13" s="123">
        <v>0</v>
      </c>
      <c r="BG13" s="128">
        <f t="shared" ref="BG13:BG14" si="12">V13+AW13</f>
        <v>39</v>
      </c>
    </row>
    <row r="14" spans="1:59" x14ac:dyDescent="0.25">
      <c r="A14" s="256"/>
      <c r="B14" s="237"/>
      <c r="C14" s="270"/>
      <c r="D14" s="107" t="s">
        <v>54</v>
      </c>
      <c r="E14" s="107">
        <f>E13/2</f>
        <v>0.5</v>
      </c>
      <c r="F14" s="107">
        <f t="shared" ref="F14:G14" si="13">F13/2</f>
        <v>0.5</v>
      </c>
      <c r="G14" s="107">
        <f t="shared" si="13"/>
        <v>0.5</v>
      </c>
      <c r="H14" s="107">
        <f t="shared" ref="H14:T14" si="14">H13/2</f>
        <v>0.5</v>
      </c>
      <c r="I14" s="107">
        <f t="shared" si="14"/>
        <v>0.5</v>
      </c>
      <c r="J14" s="107">
        <f t="shared" si="14"/>
        <v>0.5</v>
      </c>
      <c r="K14" s="107">
        <f t="shared" si="14"/>
        <v>0.5</v>
      </c>
      <c r="L14" s="107">
        <f t="shared" si="14"/>
        <v>0.5</v>
      </c>
      <c r="M14" s="107">
        <f t="shared" si="14"/>
        <v>0.5</v>
      </c>
      <c r="N14" s="107">
        <f t="shared" si="14"/>
        <v>0.5</v>
      </c>
      <c r="O14" s="107">
        <f t="shared" si="14"/>
        <v>0.5</v>
      </c>
      <c r="P14" s="107">
        <f t="shared" si="14"/>
        <v>0.5</v>
      </c>
      <c r="Q14" s="107">
        <f t="shared" si="14"/>
        <v>0.5</v>
      </c>
      <c r="R14" s="107">
        <f t="shared" si="14"/>
        <v>0.5</v>
      </c>
      <c r="S14" s="107">
        <f t="shared" si="14"/>
        <v>0.5</v>
      </c>
      <c r="T14" s="107">
        <f t="shared" si="14"/>
        <v>0.5</v>
      </c>
      <c r="U14" s="143">
        <v>0</v>
      </c>
      <c r="V14" s="110">
        <f t="shared" si="3"/>
        <v>8</v>
      </c>
      <c r="W14" s="135">
        <v>0</v>
      </c>
      <c r="X14" s="135">
        <v>0</v>
      </c>
      <c r="Y14" s="107">
        <f>Y13/2</f>
        <v>0.5</v>
      </c>
      <c r="Z14" s="107">
        <f t="shared" ref="Z14:AA14" si="15">Z13/2</f>
        <v>0.5</v>
      </c>
      <c r="AA14" s="107">
        <f t="shared" si="15"/>
        <v>0.5</v>
      </c>
      <c r="AB14" s="107">
        <f t="shared" ref="AB14:AN14" si="16">AB13/2</f>
        <v>0.5</v>
      </c>
      <c r="AC14" s="107">
        <f t="shared" si="16"/>
        <v>0.5</v>
      </c>
      <c r="AD14" s="107">
        <f t="shared" si="16"/>
        <v>0.5</v>
      </c>
      <c r="AE14" s="107">
        <f t="shared" si="16"/>
        <v>0.5</v>
      </c>
      <c r="AF14" s="107">
        <f t="shared" si="16"/>
        <v>0.5</v>
      </c>
      <c r="AG14" s="107">
        <f t="shared" si="16"/>
        <v>0.5</v>
      </c>
      <c r="AH14" s="107">
        <f t="shared" si="16"/>
        <v>0.5</v>
      </c>
      <c r="AI14" s="107">
        <f t="shared" si="16"/>
        <v>0.5</v>
      </c>
      <c r="AJ14" s="200">
        <f t="shared" si="16"/>
        <v>1</v>
      </c>
      <c r="AK14" s="107">
        <f t="shared" si="16"/>
        <v>1</v>
      </c>
      <c r="AL14" s="107">
        <f t="shared" si="16"/>
        <v>1</v>
      </c>
      <c r="AM14" s="107">
        <f t="shared" si="16"/>
        <v>1</v>
      </c>
      <c r="AN14" s="107">
        <f t="shared" si="16"/>
        <v>1</v>
      </c>
      <c r="AO14" s="200">
        <v>1</v>
      </c>
      <c r="AP14" s="143">
        <v>0</v>
      </c>
      <c r="AQ14" s="143">
        <v>0</v>
      </c>
      <c r="AR14" s="146">
        <v>0</v>
      </c>
      <c r="AS14" s="146">
        <v>0</v>
      </c>
      <c r="AT14" s="146">
        <v>0</v>
      </c>
      <c r="AU14" s="160">
        <v>0</v>
      </c>
      <c r="AV14" s="160">
        <v>0</v>
      </c>
      <c r="AW14" s="6">
        <f t="shared" si="11"/>
        <v>11.5</v>
      </c>
      <c r="AX14" s="135">
        <v>0</v>
      </c>
      <c r="AY14" s="135">
        <v>0</v>
      </c>
      <c r="AZ14" s="135">
        <v>0</v>
      </c>
      <c r="BA14" s="135">
        <v>0</v>
      </c>
      <c r="BB14" s="135">
        <v>0</v>
      </c>
      <c r="BC14" s="135">
        <v>0</v>
      </c>
      <c r="BD14" s="135">
        <v>0</v>
      </c>
      <c r="BE14" s="135">
        <v>0</v>
      </c>
      <c r="BF14" s="135">
        <v>0</v>
      </c>
      <c r="BG14" s="108">
        <f t="shared" si="12"/>
        <v>19.5</v>
      </c>
    </row>
    <row r="15" spans="1:59" s="122" customFormat="1" x14ac:dyDescent="0.25">
      <c r="A15" s="256"/>
      <c r="B15" s="236" t="s">
        <v>151</v>
      </c>
      <c r="C15" s="270" t="s">
        <v>208</v>
      </c>
      <c r="D15" s="120" t="s">
        <v>53</v>
      </c>
      <c r="E15" s="120">
        <v>2</v>
      </c>
      <c r="F15" s="120">
        <v>2</v>
      </c>
      <c r="G15" s="120">
        <v>2</v>
      </c>
      <c r="H15" s="120">
        <v>2</v>
      </c>
      <c r="I15" s="120">
        <v>2</v>
      </c>
      <c r="J15" s="120">
        <v>2</v>
      </c>
      <c r="K15" s="120">
        <v>2</v>
      </c>
      <c r="L15" s="120">
        <v>2</v>
      </c>
      <c r="M15" s="120">
        <v>2</v>
      </c>
      <c r="N15" s="120">
        <v>2</v>
      </c>
      <c r="O15" s="120">
        <v>2</v>
      </c>
      <c r="P15" s="120">
        <v>2</v>
      </c>
      <c r="Q15" s="120">
        <v>2</v>
      </c>
      <c r="R15" s="120">
        <v>2</v>
      </c>
      <c r="S15" s="120">
        <v>2</v>
      </c>
      <c r="T15" s="120">
        <v>2</v>
      </c>
      <c r="U15" s="142">
        <v>0</v>
      </c>
      <c r="V15" s="121">
        <f t="shared" ref="V15:V16" si="17">SUM(E15:U15)</f>
        <v>32</v>
      </c>
      <c r="W15" s="123">
        <v>0</v>
      </c>
      <c r="X15" s="123">
        <v>0</v>
      </c>
      <c r="Y15" s="120">
        <v>3</v>
      </c>
      <c r="Z15" s="120">
        <v>3</v>
      </c>
      <c r="AA15" s="120">
        <v>3</v>
      </c>
      <c r="AB15" s="120">
        <v>3</v>
      </c>
      <c r="AC15" s="120">
        <v>3</v>
      </c>
      <c r="AD15" s="120">
        <v>3</v>
      </c>
      <c r="AE15" s="120">
        <v>3</v>
      </c>
      <c r="AF15" s="120">
        <v>3</v>
      </c>
      <c r="AG15" s="120">
        <v>3</v>
      </c>
      <c r="AH15" s="120">
        <v>3</v>
      </c>
      <c r="AI15" s="225">
        <v>3</v>
      </c>
      <c r="AJ15" s="225">
        <v>2</v>
      </c>
      <c r="AK15" s="225">
        <v>2</v>
      </c>
      <c r="AL15" s="225">
        <v>2</v>
      </c>
      <c r="AM15" s="225">
        <v>2</v>
      </c>
      <c r="AN15" s="225">
        <v>2</v>
      </c>
      <c r="AO15" s="225">
        <v>3</v>
      </c>
      <c r="AP15" s="142">
        <v>0</v>
      </c>
      <c r="AQ15" s="142">
        <v>0</v>
      </c>
      <c r="AR15" s="145">
        <v>0</v>
      </c>
      <c r="AS15" s="145">
        <v>0</v>
      </c>
      <c r="AT15" s="145">
        <v>0</v>
      </c>
      <c r="AU15" s="159">
        <v>0</v>
      </c>
      <c r="AV15" s="159">
        <v>0</v>
      </c>
      <c r="AW15" s="127">
        <f t="shared" si="5"/>
        <v>46</v>
      </c>
      <c r="AX15" s="123">
        <v>0</v>
      </c>
      <c r="AY15" s="123">
        <v>0</v>
      </c>
      <c r="AZ15" s="123">
        <v>0</v>
      </c>
      <c r="BA15" s="123">
        <v>0</v>
      </c>
      <c r="BB15" s="123">
        <v>0</v>
      </c>
      <c r="BC15" s="123">
        <v>0</v>
      </c>
      <c r="BD15" s="123">
        <v>0</v>
      </c>
      <c r="BE15" s="123">
        <v>0</v>
      </c>
      <c r="BF15" s="123">
        <v>0</v>
      </c>
      <c r="BG15" s="128">
        <f t="shared" si="6"/>
        <v>78</v>
      </c>
    </row>
    <row r="16" spans="1:59" x14ac:dyDescent="0.25">
      <c r="A16" s="256"/>
      <c r="B16" s="237"/>
      <c r="C16" s="270"/>
      <c r="D16" s="38" t="s">
        <v>54</v>
      </c>
      <c r="E16" s="38">
        <f>E15/2</f>
        <v>1</v>
      </c>
      <c r="F16" s="38">
        <f t="shared" ref="F16:G16" si="18">F15/2</f>
        <v>1</v>
      </c>
      <c r="G16" s="107">
        <f t="shared" si="18"/>
        <v>1</v>
      </c>
      <c r="H16" s="107">
        <f t="shared" ref="H16:T16" si="19">H15/2</f>
        <v>1</v>
      </c>
      <c r="I16" s="107">
        <f t="shared" si="19"/>
        <v>1</v>
      </c>
      <c r="J16" s="107">
        <f t="shared" si="19"/>
        <v>1</v>
      </c>
      <c r="K16" s="107">
        <f t="shared" si="19"/>
        <v>1</v>
      </c>
      <c r="L16" s="107">
        <f t="shared" si="19"/>
        <v>1</v>
      </c>
      <c r="M16" s="107">
        <f t="shared" si="19"/>
        <v>1</v>
      </c>
      <c r="N16" s="107">
        <f t="shared" si="19"/>
        <v>1</v>
      </c>
      <c r="O16" s="107">
        <f t="shared" si="19"/>
        <v>1</v>
      </c>
      <c r="P16" s="107">
        <f t="shared" si="19"/>
        <v>1</v>
      </c>
      <c r="Q16" s="107">
        <f t="shared" si="19"/>
        <v>1</v>
      </c>
      <c r="R16" s="107">
        <f t="shared" si="19"/>
        <v>1</v>
      </c>
      <c r="S16" s="107">
        <f t="shared" si="19"/>
        <v>1</v>
      </c>
      <c r="T16" s="107">
        <f t="shared" si="19"/>
        <v>1</v>
      </c>
      <c r="U16" s="143">
        <v>0</v>
      </c>
      <c r="V16" s="39">
        <f t="shared" si="17"/>
        <v>16</v>
      </c>
      <c r="W16" s="135">
        <v>0</v>
      </c>
      <c r="X16" s="135">
        <v>0</v>
      </c>
      <c r="Y16" s="38">
        <f>Y15/2</f>
        <v>1.5</v>
      </c>
      <c r="Z16" s="38">
        <f t="shared" ref="Z16:AA16" si="20">Z15/2</f>
        <v>1.5</v>
      </c>
      <c r="AA16" s="107">
        <f t="shared" si="20"/>
        <v>1.5</v>
      </c>
      <c r="AB16" s="107">
        <f t="shared" ref="AB16:AO16" si="21">AB15/2</f>
        <v>1.5</v>
      </c>
      <c r="AC16" s="107">
        <f t="shared" si="21"/>
        <v>1.5</v>
      </c>
      <c r="AD16" s="107">
        <f t="shared" si="21"/>
        <v>1.5</v>
      </c>
      <c r="AE16" s="107">
        <f t="shared" si="21"/>
        <v>1.5</v>
      </c>
      <c r="AF16" s="107">
        <f t="shared" si="21"/>
        <v>1.5</v>
      </c>
      <c r="AG16" s="107">
        <f t="shared" si="21"/>
        <v>1.5</v>
      </c>
      <c r="AH16" s="107">
        <f t="shared" si="21"/>
        <v>1.5</v>
      </c>
      <c r="AI16" s="107">
        <f t="shared" si="21"/>
        <v>1.5</v>
      </c>
      <c r="AJ16" s="200">
        <f t="shared" si="21"/>
        <v>1</v>
      </c>
      <c r="AK16" s="107">
        <f t="shared" si="21"/>
        <v>1</v>
      </c>
      <c r="AL16" s="107">
        <f t="shared" si="21"/>
        <v>1</v>
      </c>
      <c r="AM16" s="107">
        <f t="shared" si="21"/>
        <v>1</v>
      </c>
      <c r="AN16" s="107">
        <f t="shared" si="21"/>
        <v>1</v>
      </c>
      <c r="AO16" s="200">
        <f t="shared" si="21"/>
        <v>1.5</v>
      </c>
      <c r="AP16" s="143">
        <v>0</v>
      </c>
      <c r="AQ16" s="143">
        <v>0</v>
      </c>
      <c r="AR16" s="146">
        <v>0</v>
      </c>
      <c r="AS16" s="146">
        <v>0</v>
      </c>
      <c r="AT16" s="146">
        <v>0</v>
      </c>
      <c r="AU16" s="160">
        <v>0</v>
      </c>
      <c r="AV16" s="160">
        <v>0</v>
      </c>
      <c r="AW16" s="6">
        <f t="shared" si="5"/>
        <v>23</v>
      </c>
      <c r="AX16" s="135">
        <v>0</v>
      </c>
      <c r="AY16" s="135">
        <v>0</v>
      </c>
      <c r="AZ16" s="135">
        <v>0</v>
      </c>
      <c r="BA16" s="135">
        <v>0</v>
      </c>
      <c r="BB16" s="135">
        <v>0</v>
      </c>
      <c r="BC16" s="135">
        <v>0</v>
      </c>
      <c r="BD16" s="135">
        <v>0</v>
      </c>
      <c r="BE16" s="135">
        <v>0</v>
      </c>
      <c r="BF16" s="135">
        <v>0</v>
      </c>
      <c r="BG16" s="72">
        <f t="shared" si="6"/>
        <v>39</v>
      </c>
    </row>
    <row r="17" spans="1:59" x14ac:dyDescent="0.25">
      <c r="A17" s="256"/>
      <c r="B17" s="248" t="s">
        <v>160</v>
      </c>
      <c r="C17" s="268" t="s">
        <v>141</v>
      </c>
      <c r="D17" s="20" t="s">
        <v>53</v>
      </c>
      <c r="E17" s="6">
        <f>E19</f>
        <v>3</v>
      </c>
      <c r="F17" s="6">
        <f t="shared" ref="F17:T17" si="22">F19</f>
        <v>3</v>
      </c>
      <c r="G17" s="6">
        <f t="shared" si="22"/>
        <v>3</v>
      </c>
      <c r="H17" s="6">
        <f t="shared" si="22"/>
        <v>3</v>
      </c>
      <c r="I17" s="6">
        <f t="shared" si="22"/>
        <v>3</v>
      </c>
      <c r="J17" s="6">
        <f t="shared" si="22"/>
        <v>3</v>
      </c>
      <c r="K17" s="6">
        <f t="shared" si="22"/>
        <v>3</v>
      </c>
      <c r="L17" s="6">
        <f t="shared" si="22"/>
        <v>3</v>
      </c>
      <c r="M17" s="6">
        <f t="shared" si="22"/>
        <v>3</v>
      </c>
      <c r="N17" s="6">
        <f t="shared" si="22"/>
        <v>3</v>
      </c>
      <c r="O17" s="6">
        <f t="shared" si="22"/>
        <v>3</v>
      </c>
      <c r="P17" s="6">
        <f t="shared" si="22"/>
        <v>3</v>
      </c>
      <c r="Q17" s="6">
        <f t="shared" si="22"/>
        <v>3</v>
      </c>
      <c r="R17" s="6">
        <f t="shared" si="22"/>
        <v>3</v>
      </c>
      <c r="S17" s="6">
        <f t="shared" si="22"/>
        <v>3</v>
      </c>
      <c r="T17" s="6">
        <f t="shared" si="22"/>
        <v>3</v>
      </c>
      <c r="U17" s="6">
        <v>0</v>
      </c>
      <c r="V17" s="6">
        <f t="shared" ref="V17:V64" si="23">SUM(E17:U17)</f>
        <v>48</v>
      </c>
      <c r="W17" s="20">
        <v>0</v>
      </c>
      <c r="X17" s="20">
        <v>0</v>
      </c>
      <c r="Y17" s="6">
        <f>Y19</f>
        <v>4</v>
      </c>
      <c r="Z17" s="6">
        <f t="shared" ref="Z17:AV17" si="24">Z19</f>
        <v>4</v>
      </c>
      <c r="AA17" s="6">
        <f t="shared" si="24"/>
        <v>4</v>
      </c>
      <c r="AB17" s="6">
        <f t="shared" si="24"/>
        <v>4</v>
      </c>
      <c r="AC17" s="6">
        <f t="shared" si="24"/>
        <v>4</v>
      </c>
      <c r="AD17" s="6">
        <f t="shared" si="24"/>
        <v>4</v>
      </c>
      <c r="AE17" s="6">
        <f t="shared" si="24"/>
        <v>4</v>
      </c>
      <c r="AF17" s="6">
        <f t="shared" si="24"/>
        <v>4</v>
      </c>
      <c r="AG17" s="6">
        <f t="shared" si="24"/>
        <v>4</v>
      </c>
      <c r="AH17" s="6">
        <f t="shared" si="24"/>
        <v>4</v>
      </c>
      <c r="AI17" s="6">
        <f t="shared" si="24"/>
        <v>4</v>
      </c>
      <c r="AJ17" s="55">
        <f t="shared" si="24"/>
        <v>4</v>
      </c>
      <c r="AK17" s="6">
        <f t="shared" si="24"/>
        <v>4</v>
      </c>
      <c r="AL17" s="6">
        <f t="shared" si="24"/>
        <v>4</v>
      </c>
      <c r="AM17" s="6">
        <f t="shared" si="24"/>
        <v>4</v>
      </c>
      <c r="AN17" s="6">
        <f t="shared" si="24"/>
        <v>5</v>
      </c>
      <c r="AO17" s="55">
        <f t="shared" si="24"/>
        <v>4</v>
      </c>
      <c r="AP17" s="6">
        <f t="shared" si="24"/>
        <v>0</v>
      </c>
      <c r="AQ17" s="6">
        <f t="shared" si="24"/>
        <v>0</v>
      </c>
      <c r="AR17" s="6">
        <f t="shared" si="24"/>
        <v>0</v>
      </c>
      <c r="AS17" s="6">
        <f t="shared" si="24"/>
        <v>0</v>
      </c>
      <c r="AT17" s="6">
        <f t="shared" si="24"/>
        <v>0</v>
      </c>
      <c r="AU17" s="6">
        <f t="shared" si="24"/>
        <v>0</v>
      </c>
      <c r="AV17" s="6">
        <f t="shared" si="24"/>
        <v>0</v>
      </c>
      <c r="AW17" s="6">
        <f t="shared" si="5"/>
        <v>69</v>
      </c>
      <c r="AX17" s="68">
        <v>0</v>
      </c>
      <c r="AY17" s="106">
        <v>0</v>
      </c>
      <c r="AZ17" s="106">
        <v>0</v>
      </c>
      <c r="BA17" s="106">
        <v>0</v>
      </c>
      <c r="BB17" s="106">
        <v>0</v>
      </c>
      <c r="BC17" s="106">
        <v>0</v>
      </c>
      <c r="BD17" s="106">
        <v>0</v>
      </c>
      <c r="BE17" s="106">
        <v>0</v>
      </c>
      <c r="BF17" s="106">
        <v>0</v>
      </c>
      <c r="BG17" s="72">
        <f t="shared" si="6"/>
        <v>117</v>
      </c>
    </row>
    <row r="18" spans="1:59" x14ac:dyDescent="0.25">
      <c r="A18" s="256"/>
      <c r="B18" s="249"/>
      <c r="C18" s="269"/>
      <c r="D18" s="20" t="s">
        <v>54</v>
      </c>
      <c r="E18" s="20">
        <f>E20</f>
        <v>1.5</v>
      </c>
      <c r="F18" s="20">
        <f t="shared" ref="F18:T18" si="25">F20</f>
        <v>1.5</v>
      </c>
      <c r="G18" s="20">
        <f t="shared" si="25"/>
        <v>1.5</v>
      </c>
      <c r="H18" s="20">
        <f t="shared" si="25"/>
        <v>1.5</v>
      </c>
      <c r="I18" s="20">
        <f t="shared" si="25"/>
        <v>1.5</v>
      </c>
      <c r="J18" s="20">
        <f t="shared" si="25"/>
        <v>1.5</v>
      </c>
      <c r="K18" s="20">
        <f t="shared" si="25"/>
        <v>1.5</v>
      </c>
      <c r="L18" s="20">
        <f t="shared" si="25"/>
        <v>1.5</v>
      </c>
      <c r="M18" s="20">
        <f t="shared" si="25"/>
        <v>1.5</v>
      </c>
      <c r="N18" s="20">
        <f t="shared" si="25"/>
        <v>1.5</v>
      </c>
      <c r="O18" s="20">
        <f t="shared" si="25"/>
        <v>1.5</v>
      </c>
      <c r="P18" s="20">
        <f t="shared" si="25"/>
        <v>1.5</v>
      </c>
      <c r="Q18" s="20">
        <f t="shared" si="25"/>
        <v>1.5</v>
      </c>
      <c r="R18" s="20">
        <f t="shared" si="25"/>
        <v>1.5</v>
      </c>
      <c r="S18" s="20">
        <f t="shared" si="25"/>
        <v>1.5</v>
      </c>
      <c r="T18" s="20">
        <f t="shared" si="25"/>
        <v>1.5</v>
      </c>
      <c r="U18" s="6">
        <v>0</v>
      </c>
      <c r="V18" s="6">
        <f t="shared" si="23"/>
        <v>24</v>
      </c>
      <c r="W18" s="20">
        <v>0</v>
      </c>
      <c r="X18" s="20">
        <v>0</v>
      </c>
      <c r="Y18" s="20">
        <f>Y20</f>
        <v>2</v>
      </c>
      <c r="Z18" s="46">
        <f t="shared" ref="Z18:AV18" si="26">Z20</f>
        <v>2</v>
      </c>
      <c r="AA18" s="46">
        <f t="shared" si="26"/>
        <v>2</v>
      </c>
      <c r="AB18" s="46">
        <f t="shared" si="26"/>
        <v>2</v>
      </c>
      <c r="AC18" s="46">
        <f t="shared" si="26"/>
        <v>2</v>
      </c>
      <c r="AD18" s="46">
        <f t="shared" si="26"/>
        <v>2</v>
      </c>
      <c r="AE18" s="46">
        <f t="shared" si="26"/>
        <v>2</v>
      </c>
      <c r="AF18" s="46">
        <f t="shared" si="26"/>
        <v>2</v>
      </c>
      <c r="AG18" s="46">
        <f t="shared" si="26"/>
        <v>2</v>
      </c>
      <c r="AH18" s="46">
        <f t="shared" si="26"/>
        <v>2</v>
      </c>
      <c r="AI18" s="46">
        <f t="shared" si="26"/>
        <v>2</v>
      </c>
      <c r="AJ18" s="201">
        <f t="shared" si="26"/>
        <v>2</v>
      </c>
      <c r="AK18" s="46">
        <f t="shared" si="26"/>
        <v>2</v>
      </c>
      <c r="AL18" s="46">
        <f t="shared" si="26"/>
        <v>2</v>
      </c>
      <c r="AM18" s="46">
        <f t="shared" si="26"/>
        <v>2</v>
      </c>
      <c r="AN18" s="46">
        <f>AN20</f>
        <v>2.5</v>
      </c>
      <c r="AO18" s="201">
        <f t="shared" si="26"/>
        <v>2</v>
      </c>
      <c r="AP18" s="68">
        <f t="shared" si="26"/>
        <v>0</v>
      </c>
      <c r="AQ18" s="68">
        <f t="shared" si="26"/>
        <v>0</v>
      </c>
      <c r="AR18" s="68">
        <f t="shared" si="26"/>
        <v>0</v>
      </c>
      <c r="AS18" s="68">
        <f t="shared" si="26"/>
        <v>0</v>
      </c>
      <c r="AT18" s="68">
        <f t="shared" si="26"/>
        <v>0</v>
      </c>
      <c r="AU18" s="68">
        <f t="shared" si="26"/>
        <v>0</v>
      </c>
      <c r="AV18" s="68">
        <f t="shared" si="26"/>
        <v>0</v>
      </c>
      <c r="AW18" s="6">
        <f t="shared" si="5"/>
        <v>34.5</v>
      </c>
      <c r="AX18" s="68">
        <v>0</v>
      </c>
      <c r="AY18" s="106">
        <v>0</v>
      </c>
      <c r="AZ18" s="106">
        <v>0</v>
      </c>
      <c r="BA18" s="106">
        <v>0</v>
      </c>
      <c r="BB18" s="106">
        <v>0</v>
      </c>
      <c r="BC18" s="106">
        <v>0</v>
      </c>
      <c r="BD18" s="106">
        <v>0</v>
      </c>
      <c r="BE18" s="106">
        <v>0</v>
      </c>
      <c r="BF18" s="106">
        <v>0</v>
      </c>
      <c r="BG18" s="72">
        <f t="shared" si="6"/>
        <v>58.5</v>
      </c>
    </row>
    <row r="19" spans="1:59" s="122" customFormat="1" x14ac:dyDescent="0.25">
      <c r="A19" s="256"/>
      <c r="B19" s="236" t="s">
        <v>161</v>
      </c>
      <c r="C19" s="239" t="s">
        <v>142</v>
      </c>
      <c r="D19" s="120" t="s">
        <v>53</v>
      </c>
      <c r="E19" s="120">
        <v>3</v>
      </c>
      <c r="F19" s="120">
        <v>3</v>
      </c>
      <c r="G19" s="120">
        <v>3</v>
      </c>
      <c r="H19" s="120">
        <v>3</v>
      </c>
      <c r="I19" s="120">
        <v>3</v>
      </c>
      <c r="J19" s="120">
        <v>3</v>
      </c>
      <c r="K19" s="120">
        <v>3</v>
      </c>
      <c r="L19" s="120">
        <v>3</v>
      </c>
      <c r="M19" s="120">
        <v>3</v>
      </c>
      <c r="N19" s="120">
        <v>3</v>
      </c>
      <c r="O19" s="120">
        <v>3</v>
      </c>
      <c r="P19" s="120">
        <v>3</v>
      </c>
      <c r="Q19" s="120">
        <v>3</v>
      </c>
      <c r="R19" s="120">
        <v>3</v>
      </c>
      <c r="S19" s="120">
        <v>3</v>
      </c>
      <c r="T19" s="120">
        <v>3</v>
      </c>
      <c r="U19" s="142">
        <v>0</v>
      </c>
      <c r="V19" s="121">
        <f t="shared" si="23"/>
        <v>48</v>
      </c>
      <c r="W19" s="123">
        <v>0</v>
      </c>
      <c r="X19" s="123">
        <v>0</v>
      </c>
      <c r="Y19" s="120">
        <v>4</v>
      </c>
      <c r="Z19" s="120">
        <v>4</v>
      </c>
      <c r="AA19" s="120">
        <v>4</v>
      </c>
      <c r="AB19" s="120">
        <v>4</v>
      </c>
      <c r="AC19" s="120">
        <v>4</v>
      </c>
      <c r="AD19" s="120">
        <v>4</v>
      </c>
      <c r="AE19" s="120">
        <v>4</v>
      </c>
      <c r="AF19" s="120">
        <v>4</v>
      </c>
      <c r="AG19" s="120">
        <v>4</v>
      </c>
      <c r="AH19" s="120">
        <v>4</v>
      </c>
      <c r="AI19" s="120">
        <v>4</v>
      </c>
      <c r="AJ19" s="120">
        <v>4</v>
      </c>
      <c r="AK19" s="120">
        <v>4</v>
      </c>
      <c r="AL19" s="120">
        <v>4</v>
      </c>
      <c r="AM19" s="120">
        <v>4</v>
      </c>
      <c r="AN19" s="225">
        <v>5</v>
      </c>
      <c r="AO19" s="225">
        <v>4</v>
      </c>
      <c r="AP19" s="142">
        <v>0</v>
      </c>
      <c r="AQ19" s="142">
        <v>0</v>
      </c>
      <c r="AR19" s="145">
        <v>0</v>
      </c>
      <c r="AS19" s="145">
        <v>0</v>
      </c>
      <c r="AT19" s="145">
        <v>0</v>
      </c>
      <c r="AU19" s="159">
        <v>0</v>
      </c>
      <c r="AV19" s="159">
        <v>0</v>
      </c>
      <c r="AW19" s="127">
        <f t="shared" si="5"/>
        <v>69</v>
      </c>
      <c r="AX19" s="123">
        <v>0</v>
      </c>
      <c r="AY19" s="123">
        <v>0</v>
      </c>
      <c r="AZ19" s="123">
        <v>0</v>
      </c>
      <c r="BA19" s="123">
        <v>0</v>
      </c>
      <c r="BB19" s="123">
        <v>0</v>
      </c>
      <c r="BC19" s="123">
        <v>0</v>
      </c>
      <c r="BD19" s="123">
        <v>0</v>
      </c>
      <c r="BE19" s="123">
        <v>0</v>
      </c>
      <c r="BF19" s="123">
        <v>0</v>
      </c>
      <c r="BG19" s="128">
        <f t="shared" si="6"/>
        <v>117</v>
      </c>
    </row>
    <row r="20" spans="1:59" x14ac:dyDescent="0.25">
      <c r="A20" s="256"/>
      <c r="B20" s="237"/>
      <c r="C20" s="240"/>
      <c r="D20" s="38" t="s">
        <v>54</v>
      </c>
      <c r="E20" s="38">
        <f>E19/2</f>
        <v>1.5</v>
      </c>
      <c r="F20" s="38">
        <f t="shared" ref="F20:T20" si="27">F19/2</f>
        <v>1.5</v>
      </c>
      <c r="G20" s="38">
        <f t="shared" si="27"/>
        <v>1.5</v>
      </c>
      <c r="H20" s="38">
        <f t="shared" si="27"/>
        <v>1.5</v>
      </c>
      <c r="I20" s="38">
        <f t="shared" si="27"/>
        <v>1.5</v>
      </c>
      <c r="J20" s="38">
        <f t="shared" si="27"/>
        <v>1.5</v>
      </c>
      <c r="K20" s="38">
        <f t="shared" si="27"/>
        <v>1.5</v>
      </c>
      <c r="L20" s="38">
        <f t="shared" si="27"/>
        <v>1.5</v>
      </c>
      <c r="M20" s="38">
        <f t="shared" si="27"/>
        <v>1.5</v>
      </c>
      <c r="N20" s="38">
        <f t="shared" si="27"/>
        <v>1.5</v>
      </c>
      <c r="O20" s="38">
        <f t="shared" si="27"/>
        <v>1.5</v>
      </c>
      <c r="P20" s="38">
        <f t="shared" si="27"/>
        <v>1.5</v>
      </c>
      <c r="Q20" s="38">
        <f t="shared" si="27"/>
        <v>1.5</v>
      </c>
      <c r="R20" s="38">
        <f t="shared" si="27"/>
        <v>1.5</v>
      </c>
      <c r="S20" s="38">
        <f t="shared" si="27"/>
        <v>1.5</v>
      </c>
      <c r="T20" s="38">
        <f t="shared" si="27"/>
        <v>1.5</v>
      </c>
      <c r="U20" s="143">
        <v>0</v>
      </c>
      <c r="V20" s="39">
        <f t="shared" si="23"/>
        <v>24</v>
      </c>
      <c r="W20" s="135">
        <v>0</v>
      </c>
      <c r="X20" s="135">
        <v>0</v>
      </c>
      <c r="Y20" s="38">
        <f>Y19/2</f>
        <v>2</v>
      </c>
      <c r="Z20" s="41">
        <f t="shared" ref="Z20:AO20" si="28">Z19/2</f>
        <v>2</v>
      </c>
      <c r="AA20" s="41">
        <f t="shared" si="28"/>
        <v>2</v>
      </c>
      <c r="AB20" s="41">
        <f t="shared" si="28"/>
        <v>2</v>
      </c>
      <c r="AC20" s="41">
        <f t="shared" si="28"/>
        <v>2</v>
      </c>
      <c r="AD20" s="41">
        <f t="shared" si="28"/>
        <v>2</v>
      </c>
      <c r="AE20" s="41">
        <f t="shared" si="28"/>
        <v>2</v>
      </c>
      <c r="AF20" s="41">
        <f t="shared" si="28"/>
        <v>2</v>
      </c>
      <c r="AG20" s="41">
        <f t="shared" si="28"/>
        <v>2</v>
      </c>
      <c r="AH20" s="41">
        <f t="shared" si="28"/>
        <v>2</v>
      </c>
      <c r="AI20" s="41">
        <f t="shared" si="28"/>
        <v>2</v>
      </c>
      <c r="AJ20" s="200">
        <f t="shared" si="28"/>
        <v>2</v>
      </c>
      <c r="AK20" s="41">
        <f t="shared" si="28"/>
        <v>2</v>
      </c>
      <c r="AL20" s="41">
        <f t="shared" si="28"/>
        <v>2</v>
      </c>
      <c r="AM20" s="41">
        <f t="shared" si="28"/>
        <v>2</v>
      </c>
      <c r="AN20" s="41">
        <v>2.5</v>
      </c>
      <c r="AO20" s="200">
        <f t="shared" si="28"/>
        <v>2</v>
      </c>
      <c r="AP20" s="143">
        <v>0</v>
      </c>
      <c r="AQ20" s="143">
        <v>0</v>
      </c>
      <c r="AR20" s="146">
        <v>0</v>
      </c>
      <c r="AS20" s="146">
        <v>0</v>
      </c>
      <c r="AT20" s="146">
        <v>0</v>
      </c>
      <c r="AU20" s="160">
        <v>0</v>
      </c>
      <c r="AV20" s="160">
        <v>0</v>
      </c>
      <c r="AW20" s="6">
        <f t="shared" si="5"/>
        <v>34.5</v>
      </c>
      <c r="AX20" s="135">
        <v>0</v>
      </c>
      <c r="AY20" s="135">
        <v>0</v>
      </c>
      <c r="AZ20" s="135">
        <v>0</v>
      </c>
      <c r="BA20" s="135">
        <v>0</v>
      </c>
      <c r="BB20" s="135">
        <v>0</v>
      </c>
      <c r="BC20" s="135">
        <v>0</v>
      </c>
      <c r="BD20" s="135">
        <v>0</v>
      </c>
      <c r="BE20" s="135">
        <v>0</v>
      </c>
      <c r="BF20" s="135">
        <v>0</v>
      </c>
      <c r="BG20" s="72">
        <f t="shared" si="6"/>
        <v>58.5</v>
      </c>
    </row>
    <row r="21" spans="1:59" x14ac:dyDescent="0.25">
      <c r="A21" s="256"/>
      <c r="B21" s="247" t="s">
        <v>164</v>
      </c>
      <c r="C21" s="268" t="s">
        <v>65</v>
      </c>
      <c r="D21" s="20" t="s">
        <v>53</v>
      </c>
      <c r="E21" s="6">
        <f>E23+E25+E27</f>
        <v>7</v>
      </c>
      <c r="F21" s="6">
        <f t="shared" ref="F21:T21" si="29">F23+F25+F27</f>
        <v>7</v>
      </c>
      <c r="G21" s="6">
        <f t="shared" si="29"/>
        <v>7</v>
      </c>
      <c r="H21" s="6">
        <f t="shared" si="29"/>
        <v>7</v>
      </c>
      <c r="I21" s="6">
        <f t="shared" si="29"/>
        <v>7</v>
      </c>
      <c r="J21" s="6">
        <f t="shared" si="29"/>
        <v>7</v>
      </c>
      <c r="K21" s="6">
        <f t="shared" si="29"/>
        <v>7</v>
      </c>
      <c r="L21" s="6">
        <f t="shared" si="29"/>
        <v>7</v>
      </c>
      <c r="M21" s="6">
        <f t="shared" si="29"/>
        <v>7</v>
      </c>
      <c r="N21" s="6">
        <f t="shared" si="29"/>
        <v>7</v>
      </c>
      <c r="O21" s="6">
        <f t="shared" si="29"/>
        <v>7</v>
      </c>
      <c r="P21" s="6">
        <f t="shared" si="29"/>
        <v>7</v>
      </c>
      <c r="Q21" s="6">
        <f t="shared" si="29"/>
        <v>7</v>
      </c>
      <c r="R21" s="6">
        <f t="shared" si="29"/>
        <v>7</v>
      </c>
      <c r="S21" s="6">
        <f t="shared" si="29"/>
        <v>7</v>
      </c>
      <c r="T21" s="6">
        <f t="shared" si="29"/>
        <v>7</v>
      </c>
      <c r="U21" s="6">
        <v>0</v>
      </c>
      <c r="V21" s="39">
        <f t="shared" si="23"/>
        <v>112</v>
      </c>
      <c r="W21" s="20">
        <v>0</v>
      </c>
      <c r="X21" s="20">
        <v>0</v>
      </c>
      <c r="Y21" s="6">
        <f>Y25+Y27</f>
        <v>4</v>
      </c>
      <c r="Z21" s="6">
        <f t="shared" ref="Z21:AV21" si="30">Z25+Z27</f>
        <v>4</v>
      </c>
      <c r="AA21" s="6">
        <f t="shared" si="30"/>
        <v>4</v>
      </c>
      <c r="AB21" s="6">
        <f t="shared" si="30"/>
        <v>4</v>
      </c>
      <c r="AC21" s="6">
        <f t="shared" si="30"/>
        <v>4</v>
      </c>
      <c r="AD21" s="6">
        <f t="shared" si="30"/>
        <v>4</v>
      </c>
      <c r="AE21" s="6">
        <f t="shared" si="30"/>
        <v>4</v>
      </c>
      <c r="AF21" s="6">
        <f t="shared" si="30"/>
        <v>4</v>
      </c>
      <c r="AG21" s="6">
        <f t="shared" si="30"/>
        <v>4</v>
      </c>
      <c r="AH21" s="6">
        <f t="shared" si="30"/>
        <v>4</v>
      </c>
      <c r="AI21" s="6">
        <f t="shared" si="30"/>
        <v>4</v>
      </c>
      <c r="AJ21" s="55">
        <f t="shared" si="30"/>
        <v>4</v>
      </c>
      <c r="AK21" s="6">
        <f t="shared" si="30"/>
        <v>4</v>
      </c>
      <c r="AL21" s="6">
        <f t="shared" si="30"/>
        <v>4</v>
      </c>
      <c r="AM21" s="6">
        <f t="shared" si="30"/>
        <v>4</v>
      </c>
      <c r="AN21" s="6">
        <f t="shared" si="30"/>
        <v>4</v>
      </c>
      <c r="AO21" s="55">
        <f t="shared" si="30"/>
        <v>4</v>
      </c>
      <c r="AP21" s="6">
        <f t="shared" si="30"/>
        <v>0</v>
      </c>
      <c r="AQ21" s="6">
        <f t="shared" si="30"/>
        <v>0</v>
      </c>
      <c r="AR21" s="6">
        <f t="shared" si="30"/>
        <v>0</v>
      </c>
      <c r="AS21" s="6">
        <f t="shared" si="30"/>
        <v>0</v>
      </c>
      <c r="AT21" s="6">
        <f t="shared" si="30"/>
        <v>0</v>
      </c>
      <c r="AU21" s="6">
        <f t="shared" si="30"/>
        <v>0</v>
      </c>
      <c r="AV21" s="6">
        <f t="shared" si="30"/>
        <v>0</v>
      </c>
      <c r="AW21" s="6">
        <f t="shared" si="5"/>
        <v>68</v>
      </c>
      <c r="AX21" s="68">
        <v>0</v>
      </c>
      <c r="AY21" s="106">
        <v>0</v>
      </c>
      <c r="AZ21" s="106">
        <v>0</v>
      </c>
      <c r="BA21" s="106">
        <v>0</v>
      </c>
      <c r="BB21" s="106">
        <v>0</v>
      </c>
      <c r="BC21" s="106">
        <v>0</v>
      </c>
      <c r="BD21" s="106">
        <v>0</v>
      </c>
      <c r="BE21" s="106">
        <v>0</v>
      </c>
      <c r="BF21" s="106">
        <v>0</v>
      </c>
      <c r="BG21" s="72">
        <f t="shared" si="6"/>
        <v>180</v>
      </c>
    </row>
    <row r="22" spans="1:59" x14ac:dyDescent="0.25">
      <c r="A22" s="256"/>
      <c r="B22" s="247"/>
      <c r="C22" s="269"/>
      <c r="D22" s="20" t="s">
        <v>54</v>
      </c>
      <c r="E22" s="6">
        <f>E24+E26+E28</f>
        <v>3.5</v>
      </c>
      <c r="F22" s="6">
        <f t="shared" ref="F22:T22" si="31">F24+F26+F28</f>
        <v>3.5</v>
      </c>
      <c r="G22" s="6">
        <f t="shared" si="31"/>
        <v>3.5</v>
      </c>
      <c r="H22" s="6">
        <f t="shared" si="31"/>
        <v>3.5</v>
      </c>
      <c r="I22" s="6">
        <f t="shared" si="31"/>
        <v>3.5</v>
      </c>
      <c r="J22" s="6">
        <f t="shared" si="31"/>
        <v>3.5</v>
      </c>
      <c r="K22" s="6">
        <f t="shared" si="31"/>
        <v>3.5</v>
      </c>
      <c r="L22" s="6">
        <f t="shared" si="31"/>
        <v>3.5</v>
      </c>
      <c r="M22" s="6">
        <f t="shared" si="31"/>
        <v>3.5</v>
      </c>
      <c r="N22" s="6">
        <f t="shared" si="31"/>
        <v>3.5</v>
      </c>
      <c r="O22" s="6">
        <f t="shared" si="31"/>
        <v>3.5</v>
      </c>
      <c r="P22" s="6">
        <f t="shared" si="31"/>
        <v>3.5</v>
      </c>
      <c r="Q22" s="6">
        <f t="shared" si="31"/>
        <v>3.5</v>
      </c>
      <c r="R22" s="6">
        <f t="shared" si="31"/>
        <v>3.5</v>
      </c>
      <c r="S22" s="6">
        <f t="shared" si="31"/>
        <v>3.5</v>
      </c>
      <c r="T22" s="6">
        <f t="shared" si="31"/>
        <v>3.5</v>
      </c>
      <c r="U22" s="6">
        <v>0</v>
      </c>
      <c r="V22" s="39">
        <f t="shared" si="23"/>
        <v>56</v>
      </c>
      <c r="W22" s="20">
        <v>0</v>
      </c>
      <c r="X22" s="20">
        <v>0</v>
      </c>
      <c r="Y22" s="6">
        <f>Y26+Y28</f>
        <v>2</v>
      </c>
      <c r="Z22" s="6">
        <f t="shared" ref="Z22:AV22" si="32">Z26+Z28</f>
        <v>2</v>
      </c>
      <c r="AA22" s="6">
        <f t="shared" si="32"/>
        <v>2</v>
      </c>
      <c r="AB22" s="6">
        <f t="shared" si="32"/>
        <v>2</v>
      </c>
      <c r="AC22" s="6">
        <f t="shared" si="32"/>
        <v>2</v>
      </c>
      <c r="AD22" s="6">
        <f t="shared" si="32"/>
        <v>2</v>
      </c>
      <c r="AE22" s="6">
        <f t="shared" si="32"/>
        <v>2</v>
      </c>
      <c r="AF22" s="6">
        <f t="shared" si="32"/>
        <v>2</v>
      </c>
      <c r="AG22" s="6">
        <f t="shared" si="32"/>
        <v>2</v>
      </c>
      <c r="AH22" s="6">
        <f t="shared" si="32"/>
        <v>2</v>
      </c>
      <c r="AI22" s="6">
        <f t="shared" si="32"/>
        <v>2</v>
      </c>
      <c r="AJ22" s="55">
        <f t="shared" si="32"/>
        <v>2</v>
      </c>
      <c r="AK22" s="6">
        <f t="shared" si="32"/>
        <v>2</v>
      </c>
      <c r="AL22" s="6">
        <f t="shared" si="32"/>
        <v>2</v>
      </c>
      <c r="AM22" s="6">
        <f t="shared" si="32"/>
        <v>2</v>
      </c>
      <c r="AN22" s="6">
        <f t="shared" si="32"/>
        <v>2</v>
      </c>
      <c r="AO22" s="55">
        <f t="shared" si="32"/>
        <v>2</v>
      </c>
      <c r="AP22" s="6">
        <f t="shared" si="32"/>
        <v>0</v>
      </c>
      <c r="AQ22" s="6">
        <f t="shared" si="32"/>
        <v>0</v>
      </c>
      <c r="AR22" s="6">
        <f t="shared" si="32"/>
        <v>0</v>
      </c>
      <c r="AS22" s="6">
        <f t="shared" si="32"/>
        <v>0</v>
      </c>
      <c r="AT22" s="6">
        <f t="shared" si="32"/>
        <v>0</v>
      </c>
      <c r="AU22" s="6">
        <f t="shared" si="32"/>
        <v>0</v>
      </c>
      <c r="AV22" s="6">
        <f t="shared" si="32"/>
        <v>0</v>
      </c>
      <c r="AW22" s="6">
        <f t="shared" si="5"/>
        <v>34</v>
      </c>
      <c r="AX22" s="68">
        <v>0</v>
      </c>
      <c r="AY22" s="106">
        <v>0</v>
      </c>
      <c r="AZ22" s="106">
        <v>0</v>
      </c>
      <c r="BA22" s="106">
        <v>0</v>
      </c>
      <c r="BB22" s="106">
        <v>0</v>
      </c>
      <c r="BC22" s="106">
        <v>0</v>
      </c>
      <c r="BD22" s="106">
        <v>0</v>
      </c>
      <c r="BE22" s="106">
        <v>0</v>
      </c>
      <c r="BF22" s="106">
        <v>0</v>
      </c>
      <c r="BG22" s="72">
        <f t="shared" si="6"/>
        <v>90</v>
      </c>
    </row>
    <row r="23" spans="1:59" s="122" customFormat="1" x14ac:dyDescent="0.25">
      <c r="A23" s="256"/>
      <c r="B23" s="238" t="s">
        <v>166</v>
      </c>
      <c r="C23" s="239" t="s">
        <v>62</v>
      </c>
      <c r="D23" s="120" t="s">
        <v>53</v>
      </c>
      <c r="E23" s="124">
        <v>3</v>
      </c>
      <c r="F23" s="124">
        <v>3</v>
      </c>
      <c r="G23" s="124">
        <v>3</v>
      </c>
      <c r="H23" s="124">
        <v>3</v>
      </c>
      <c r="I23" s="124">
        <v>3</v>
      </c>
      <c r="J23" s="124">
        <v>3</v>
      </c>
      <c r="K23" s="124">
        <v>3</v>
      </c>
      <c r="L23" s="124">
        <v>3</v>
      </c>
      <c r="M23" s="124">
        <v>3</v>
      </c>
      <c r="N23" s="124">
        <v>3</v>
      </c>
      <c r="O23" s="124">
        <v>3</v>
      </c>
      <c r="P23" s="124">
        <v>3</v>
      </c>
      <c r="Q23" s="124">
        <v>3</v>
      </c>
      <c r="R23" s="124">
        <v>3</v>
      </c>
      <c r="S23" s="124">
        <v>3</v>
      </c>
      <c r="T23" s="124">
        <v>3</v>
      </c>
      <c r="U23" s="142">
        <v>0</v>
      </c>
      <c r="V23" s="121">
        <f t="shared" si="23"/>
        <v>48</v>
      </c>
      <c r="W23" s="123">
        <v>0</v>
      </c>
      <c r="X23" s="123">
        <v>0</v>
      </c>
      <c r="Y23" s="124">
        <v>0</v>
      </c>
      <c r="Z23" s="124">
        <v>0</v>
      </c>
      <c r="AA23" s="124">
        <v>0</v>
      </c>
      <c r="AB23" s="124">
        <v>0</v>
      </c>
      <c r="AC23" s="124">
        <v>0</v>
      </c>
      <c r="AD23" s="124">
        <v>0</v>
      </c>
      <c r="AE23" s="124">
        <v>0</v>
      </c>
      <c r="AF23" s="124">
        <v>0</v>
      </c>
      <c r="AG23" s="124">
        <v>0</v>
      </c>
      <c r="AH23" s="124">
        <v>0</v>
      </c>
      <c r="AI23" s="124">
        <v>0</v>
      </c>
      <c r="AJ23" s="132">
        <v>0</v>
      </c>
      <c r="AK23" s="124">
        <v>0</v>
      </c>
      <c r="AL23" s="124">
        <v>0</v>
      </c>
      <c r="AM23" s="124">
        <v>0</v>
      </c>
      <c r="AN23" s="124">
        <v>0</v>
      </c>
      <c r="AO23" s="132">
        <v>0</v>
      </c>
      <c r="AP23" s="142">
        <v>0</v>
      </c>
      <c r="AQ23" s="142">
        <v>0</v>
      </c>
      <c r="AR23" s="145">
        <v>0</v>
      </c>
      <c r="AS23" s="145">
        <v>0</v>
      </c>
      <c r="AT23" s="145">
        <v>0</v>
      </c>
      <c r="AU23" s="159">
        <v>0</v>
      </c>
      <c r="AV23" s="159">
        <v>0</v>
      </c>
      <c r="AW23" s="127">
        <f t="shared" si="5"/>
        <v>0</v>
      </c>
      <c r="AX23" s="123">
        <v>0</v>
      </c>
      <c r="AY23" s="123">
        <v>0</v>
      </c>
      <c r="AZ23" s="123">
        <v>0</v>
      </c>
      <c r="BA23" s="123">
        <v>0</v>
      </c>
      <c r="BB23" s="123">
        <v>0</v>
      </c>
      <c r="BC23" s="123">
        <v>0</v>
      </c>
      <c r="BD23" s="123">
        <v>0</v>
      </c>
      <c r="BE23" s="123">
        <v>0</v>
      </c>
      <c r="BF23" s="123">
        <v>0</v>
      </c>
      <c r="BG23" s="128">
        <f t="shared" si="6"/>
        <v>48</v>
      </c>
    </row>
    <row r="24" spans="1:59" x14ac:dyDescent="0.25">
      <c r="A24" s="256"/>
      <c r="B24" s="238"/>
      <c r="C24" s="240"/>
      <c r="D24" s="38" t="s">
        <v>54</v>
      </c>
      <c r="E24" s="74">
        <v>1</v>
      </c>
      <c r="F24" s="74">
        <v>1</v>
      </c>
      <c r="G24" s="74">
        <v>1</v>
      </c>
      <c r="H24" s="74">
        <v>1</v>
      </c>
      <c r="I24" s="74">
        <v>1</v>
      </c>
      <c r="J24" s="74">
        <v>1</v>
      </c>
      <c r="K24" s="74">
        <v>1</v>
      </c>
      <c r="L24" s="74">
        <v>1</v>
      </c>
      <c r="M24" s="74">
        <v>0.5</v>
      </c>
      <c r="N24" s="74">
        <v>0.5</v>
      </c>
      <c r="O24" s="74">
        <v>0.5</v>
      </c>
      <c r="P24" s="74">
        <v>0.5</v>
      </c>
      <c r="Q24" s="74">
        <v>0.5</v>
      </c>
      <c r="R24" s="74">
        <v>0.5</v>
      </c>
      <c r="S24" s="74">
        <v>0.5</v>
      </c>
      <c r="T24" s="74">
        <v>0.5</v>
      </c>
      <c r="U24" s="94">
        <v>0</v>
      </c>
      <c r="V24" s="39">
        <f t="shared" si="23"/>
        <v>12</v>
      </c>
      <c r="W24" s="135">
        <v>0</v>
      </c>
      <c r="X24" s="135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132">
        <v>0</v>
      </c>
      <c r="AK24" s="30">
        <v>0</v>
      </c>
      <c r="AL24" s="30">
        <v>0</v>
      </c>
      <c r="AM24" s="30">
        <v>0</v>
      </c>
      <c r="AN24" s="30">
        <v>0</v>
      </c>
      <c r="AO24" s="132">
        <v>0</v>
      </c>
      <c r="AP24" s="143">
        <v>0</v>
      </c>
      <c r="AQ24" s="143">
        <v>0</v>
      </c>
      <c r="AR24" s="146">
        <v>0</v>
      </c>
      <c r="AS24" s="146">
        <v>0</v>
      </c>
      <c r="AT24" s="146">
        <v>0</v>
      </c>
      <c r="AU24" s="160">
        <v>0</v>
      </c>
      <c r="AV24" s="160">
        <v>0</v>
      </c>
      <c r="AW24" s="6">
        <f t="shared" si="5"/>
        <v>0</v>
      </c>
      <c r="AX24" s="135">
        <v>0</v>
      </c>
      <c r="AY24" s="135">
        <v>0</v>
      </c>
      <c r="AZ24" s="135">
        <v>0</v>
      </c>
      <c r="BA24" s="135">
        <v>0</v>
      </c>
      <c r="BB24" s="135">
        <v>0</v>
      </c>
      <c r="BC24" s="135">
        <v>0</v>
      </c>
      <c r="BD24" s="135">
        <v>0</v>
      </c>
      <c r="BE24" s="135">
        <v>0</v>
      </c>
      <c r="BF24" s="135">
        <v>0</v>
      </c>
      <c r="BG24" s="72">
        <f t="shared" si="6"/>
        <v>12</v>
      </c>
    </row>
    <row r="25" spans="1:59" s="122" customFormat="1" x14ac:dyDescent="0.25">
      <c r="A25" s="256"/>
      <c r="B25" s="238" t="s">
        <v>167</v>
      </c>
      <c r="C25" s="239" t="s">
        <v>58</v>
      </c>
      <c r="D25" s="120" t="s">
        <v>53</v>
      </c>
      <c r="E25" s="124">
        <v>2</v>
      </c>
      <c r="F25" s="124">
        <v>2</v>
      </c>
      <c r="G25" s="124">
        <v>2</v>
      </c>
      <c r="H25" s="124">
        <v>2</v>
      </c>
      <c r="I25" s="124">
        <v>2</v>
      </c>
      <c r="J25" s="124">
        <v>2</v>
      </c>
      <c r="K25" s="124">
        <v>2</v>
      </c>
      <c r="L25" s="124">
        <v>2</v>
      </c>
      <c r="M25" s="124">
        <v>2</v>
      </c>
      <c r="N25" s="124">
        <v>2</v>
      </c>
      <c r="O25" s="124">
        <v>2</v>
      </c>
      <c r="P25" s="124">
        <v>2</v>
      </c>
      <c r="Q25" s="124">
        <v>2</v>
      </c>
      <c r="R25" s="124">
        <v>2</v>
      </c>
      <c r="S25" s="124">
        <v>2</v>
      </c>
      <c r="T25" s="124">
        <v>2</v>
      </c>
      <c r="U25" s="142">
        <v>0</v>
      </c>
      <c r="V25" s="121">
        <f t="shared" si="23"/>
        <v>32</v>
      </c>
      <c r="W25" s="123">
        <v>0</v>
      </c>
      <c r="X25" s="123">
        <v>0</v>
      </c>
      <c r="Y25" s="124">
        <v>2</v>
      </c>
      <c r="Z25" s="124">
        <v>2</v>
      </c>
      <c r="AA25" s="124">
        <v>2</v>
      </c>
      <c r="AB25" s="124">
        <v>2</v>
      </c>
      <c r="AC25" s="124">
        <v>2</v>
      </c>
      <c r="AD25" s="124">
        <v>2</v>
      </c>
      <c r="AE25" s="124">
        <v>2</v>
      </c>
      <c r="AF25" s="124">
        <v>2</v>
      </c>
      <c r="AG25" s="124">
        <v>2</v>
      </c>
      <c r="AH25" s="124">
        <v>2</v>
      </c>
      <c r="AI25" s="124">
        <v>2</v>
      </c>
      <c r="AJ25" s="124">
        <v>2</v>
      </c>
      <c r="AK25" s="124">
        <v>2</v>
      </c>
      <c r="AL25" s="124">
        <v>2</v>
      </c>
      <c r="AM25" s="124">
        <v>2</v>
      </c>
      <c r="AN25" s="124">
        <v>2</v>
      </c>
      <c r="AO25" s="124">
        <v>2</v>
      </c>
      <c r="AP25" s="142">
        <v>0</v>
      </c>
      <c r="AQ25" s="142">
        <v>0</v>
      </c>
      <c r="AR25" s="145">
        <v>0</v>
      </c>
      <c r="AS25" s="145">
        <v>0</v>
      </c>
      <c r="AT25" s="145">
        <v>0</v>
      </c>
      <c r="AU25" s="159">
        <v>0</v>
      </c>
      <c r="AV25" s="159">
        <v>0</v>
      </c>
      <c r="AW25" s="127">
        <f t="shared" si="5"/>
        <v>34</v>
      </c>
      <c r="AX25" s="123">
        <v>0</v>
      </c>
      <c r="AY25" s="123">
        <v>0</v>
      </c>
      <c r="AZ25" s="123">
        <v>0</v>
      </c>
      <c r="BA25" s="123">
        <v>0</v>
      </c>
      <c r="BB25" s="123">
        <v>0</v>
      </c>
      <c r="BC25" s="123">
        <v>0</v>
      </c>
      <c r="BD25" s="123">
        <v>0</v>
      </c>
      <c r="BE25" s="123">
        <v>0</v>
      </c>
      <c r="BF25" s="123">
        <v>0</v>
      </c>
      <c r="BG25" s="128">
        <f t="shared" si="6"/>
        <v>66</v>
      </c>
    </row>
    <row r="26" spans="1:59" s="129" customFormat="1" x14ac:dyDescent="0.25">
      <c r="A26" s="256"/>
      <c r="B26" s="238"/>
      <c r="C26" s="240"/>
      <c r="D26" s="107" t="s">
        <v>54</v>
      </c>
      <c r="E26" s="74">
        <v>0.5</v>
      </c>
      <c r="F26" s="74">
        <v>0.5</v>
      </c>
      <c r="G26" s="74">
        <v>0.5</v>
      </c>
      <c r="H26" s="74">
        <v>0.5</v>
      </c>
      <c r="I26" s="74">
        <v>0.5</v>
      </c>
      <c r="J26" s="74">
        <v>0.5</v>
      </c>
      <c r="K26" s="74">
        <v>0.5</v>
      </c>
      <c r="L26" s="74">
        <v>0.5</v>
      </c>
      <c r="M26" s="74">
        <v>1</v>
      </c>
      <c r="N26" s="74">
        <v>1</v>
      </c>
      <c r="O26" s="74">
        <v>1</v>
      </c>
      <c r="P26" s="74">
        <v>1</v>
      </c>
      <c r="Q26" s="74">
        <v>1</v>
      </c>
      <c r="R26" s="74">
        <v>1</v>
      </c>
      <c r="S26" s="74">
        <v>1</v>
      </c>
      <c r="T26" s="74">
        <v>1</v>
      </c>
      <c r="U26" s="94">
        <v>0</v>
      </c>
      <c r="V26" s="40">
        <f t="shared" si="23"/>
        <v>12</v>
      </c>
      <c r="W26" s="135">
        <v>0</v>
      </c>
      <c r="X26" s="135">
        <v>0</v>
      </c>
      <c r="Y26" s="74">
        <v>0</v>
      </c>
      <c r="Z26" s="74">
        <v>0</v>
      </c>
      <c r="AA26" s="74">
        <v>0</v>
      </c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74">
        <v>0</v>
      </c>
      <c r="AI26" s="74">
        <v>0</v>
      </c>
      <c r="AJ26" s="202">
        <v>0</v>
      </c>
      <c r="AK26" s="74">
        <v>0</v>
      </c>
      <c r="AL26" s="74">
        <v>0</v>
      </c>
      <c r="AM26" s="74">
        <v>0</v>
      </c>
      <c r="AN26" s="74">
        <v>0</v>
      </c>
      <c r="AO26" s="202">
        <v>0</v>
      </c>
      <c r="AP26" s="94">
        <v>0</v>
      </c>
      <c r="AQ26" s="94">
        <v>0</v>
      </c>
      <c r="AR26" s="147">
        <v>0</v>
      </c>
      <c r="AS26" s="147">
        <v>0</v>
      </c>
      <c r="AT26" s="147">
        <v>0</v>
      </c>
      <c r="AU26" s="158">
        <v>0</v>
      </c>
      <c r="AV26" s="158">
        <v>0</v>
      </c>
      <c r="AW26" s="106">
        <f t="shared" si="5"/>
        <v>0</v>
      </c>
      <c r="AX26" s="135">
        <v>0</v>
      </c>
      <c r="AY26" s="135">
        <v>0</v>
      </c>
      <c r="AZ26" s="135">
        <v>0</v>
      </c>
      <c r="BA26" s="135">
        <v>0</v>
      </c>
      <c r="BB26" s="135">
        <v>0</v>
      </c>
      <c r="BC26" s="135">
        <v>0</v>
      </c>
      <c r="BD26" s="135">
        <v>0</v>
      </c>
      <c r="BE26" s="135">
        <v>0</v>
      </c>
      <c r="BF26" s="135">
        <v>0</v>
      </c>
      <c r="BG26" s="109">
        <f t="shared" si="6"/>
        <v>12</v>
      </c>
    </row>
    <row r="27" spans="1:59" s="122" customFormat="1" x14ac:dyDescent="0.25">
      <c r="A27" s="256"/>
      <c r="B27" s="238" t="s">
        <v>168</v>
      </c>
      <c r="C27" s="239" t="s">
        <v>70</v>
      </c>
      <c r="D27" s="120" t="s">
        <v>53</v>
      </c>
      <c r="E27" s="124">
        <v>2</v>
      </c>
      <c r="F27" s="124">
        <v>2</v>
      </c>
      <c r="G27" s="124">
        <v>2</v>
      </c>
      <c r="H27" s="124">
        <v>2</v>
      </c>
      <c r="I27" s="124">
        <v>2</v>
      </c>
      <c r="J27" s="124">
        <v>2</v>
      </c>
      <c r="K27" s="124">
        <v>2</v>
      </c>
      <c r="L27" s="124">
        <v>2</v>
      </c>
      <c r="M27" s="124">
        <v>2</v>
      </c>
      <c r="N27" s="124">
        <v>2</v>
      </c>
      <c r="O27" s="124">
        <v>2</v>
      </c>
      <c r="P27" s="124">
        <v>2</v>
      </c>
      <c r="Q27" s="124">
        <v>2</v>
      </c>
      <c r="R27" s="124">
        <v>2</v>
      </c>
      <c r="S27" s="124">
        <v>2</v>
      </c>
      <c r="T27" s="124">
        <v>2</v>
      </c>
      <c r="U27" s="142">
        <v>0</v>
      </c>
      <c r="V27" s="121">
        <f t="shared" si="23"/>
        <v>32</v>
      </c>
      <c r="W27" s="123">
        <v>0</v>
      </c>
      <c r="X27" s="123">
        <v>0</v>
      </c>
      <c r="Y27" s="124">
        <v>2</v>
      </c>
      <c r="Z27" s="124">
        <v>2</v>
      </c>
      <c r="AA27" s="124">
        <v>2</v>
      </c>
      <c r="AB27" s="124">
        <v>2</v>
      </c>
      <c r="AC27" s="124">
        <v>2</v>
      </c>
      <c r="AD27" s="124">
        <v>2</v>
      </c>
      <c r="AE27" s="124">
        <v>2</v>
      </c>
      <c r="AF27" s="124">
        <v>2</v>
      </c>
      <c r="AG27" s="124">
        <v>2</v>
      </c>
      <c r="AH27" s="124">
        <v>2</v>
      </c>
      <c r="AI27" s="124">
        <v>2</v>
      </c>
      <c r="AJ27" s="124">
        <v>2</v>
      </c>
      <c r="AK27" s="124">
        <v>2</v>
      </c>
      <c r="AL27" s="124">
        <v>2</v>
      </c>
      <c r="AM27" s="124">
        <v>2</v>
      </c>
      <c r="AN27" s="124">
        <v>2</v>
      </c>
      <c r="AO27" s="124">
        <v>2</v>
      </c>
      <c r="AP27" s="142">
        <v>0</v>
      </c>
      <c r="AQ27" s="142">
        <v>0</v>
      </c>
      <c r="AR27" s="145">
        <v>0</v>
      </c>
      <c r="AS27" s="145">
        <v>0</v>
      </c>
      <c r="AT27" s="145">
        <v>0</v>
      </c>
      <c r="AU27" s="159">
        <v>0</v>
      </c>
      <c r="AV27" s="159">
        <v>0</v>
      </c>
      <c r="AW27" s="127">
        <f t="shared" si="5"/>
        <v>34</v>
      </c>
      <c r="AX27" s="123">
        <v>0</v>
      </c>
      <c r="AY27" s="123">
        <v>0</v>
      </c>
      <c r="AZ27" s="123">
        <v>0</v>
      </c>
      <c r="BA27" s="123">
        <v>0</v>
      </c>
      <c r="BB27" s="123">
        <v>0</v>
      </c>
      <c r="BC27" s="123">
        <v>0</v>
      </c>
      <c r="BD27" s="123">
        <v>0</v>
      </c>
      <c r="BE27" s="123">
        <v>0</v>
      </c>
      <c r="BF27" s="123">
        <v>0</v>
      </c>
      <c r="BG27" s="128">
        <f t="shared" si="6"/>
        <v>66</v>
      </c>
    </row>
    <row r="28" spans="1:59" x14ac:dyDescent="0.25">
      <c r="A28" s="256"/>
      <c r="B28" s="238"/>
      <c r="C28" s="240"/>
      <c r="D28" s="38" t="s">
        <v>54</v>
      </c>
      <c r="E28" s="74">
        <v>2</v>
      </c>
      <c r="F28" s="74">
        <v>2</v>
      </c>
      <c r="G28" s="74">
        <v>2</v>
      </c>
      <c r="H28" s="74">
        <v>2</v>
      </c>
      <c r="I28" s="74">
        <v>2</v>
      </c>
      <c r="J28" s="74">
        <v>2</v>
      </c>
      <c r="K28" s="74">
        <v>2</v>
      </c>
      <c r="L28" s="74">
        <v>2</v>
      </c>
      <c r="M28" s="74">
        <v>2</v>
      </c>
      <c r="N28" s="74">
        <v>2</v>
      </c>
      <c r="O28" s="74">
        <v>2</v>
      </c>
      <c r="P28" s="74">
        <v>2</v>
      </c>
      <c r="Q28" s="74">
        <v>2</v>
      </c>
      <c r="R28" s="74">
        <v>2</v>
      </c>
      <c r="S28" s="74">
        <v>2</v>
      </c>
      <c r="T28" s="74">
        <v>2</v>
      </c>
      <c r="U28" s="143">
        <v>0</v>
      </c>
      <c r="V28" s="39">
        <f t="shared" si="23"/>
        <v>32</v>
      </c>
      <c r="W28" s="135">
        <v>0</v>
      </c>
      <c r="X28" s="135">
        <v>0</v>
      </c>
      <c r="Y28" s="74">
        <v>2</v>
      </c>
      <c r="Z28" s="74">
        <v>2</v>
      </c>
      <c r="AA28" s="74">
        <v>2</v>
      </c>
      <c r="AB28" s="74">
        <v>2</v>
      </c>
      <c r="AC28" s="74">
        <v>2</v>
      </c>
      <c r="AD28" s="74">
        <v>2</v>
      </c>
      <c r="AE28" s="74">
        <v>2</v>
      </c>
      <c r="AF28" s="74">
        <v>2</v>
      </c>
      <c r="AG28" s="74">
        <v>2</v>
      </c>
      <c r="AH28" s="74">
        <v>2</v>
      </c>
      <c r="AI28" s="74">
        <v>2</v>
      </c>
      <c r="AJ28" s="202">
        <v>2</v>
      </c>
      <c r="AK28" s="74">
        <v>2</v>
      </c>
      <c r="AL28" s="74">
        <v>2</v>
      </c>
      <c r="AM28" s="74">
        <v>2</v>
      </c>
      <c r="AN28" s="74">
        <v>2</v>
      </c>
      <c r="AO28" s="202">
        <v>2</v>
      </c>
      <c r="AP28" s="143">
        <v>0</v>
      </c>
      <c r="AQ28" s="143">
        <v>0</v>
      </c>
      <c r="AR28" s="146">
        <v>0</v>
      </c>
      <c r="AS28" s="146">
        <v>0</v>
      </c>
      <c r="AT28" s="146">
        <v>0</v>
      </c>
      <c r="AU28" s="160">
        <v>0</v>
      </c>
      <c r="AV28" s="160">
        <v>0</v>
      </c>
      <c r="AW28" s="6">
        <f t="shared" si="5"/>
        <v>34</v>
      </c>
      <c r="AX28" s="135">
        <v>0</v>
      </c>
      <c r="AY28" s="135">
        <v>0</v>
      </c>
      <c r="AZ28" s="135">
        <v>0</v>
      </c>
      <c r="BA28" s="135">
        <v>0</v>
      </c>
      <c r="BB28" s="135">
        <v>0</v>
      </c>
      <c r="BC28" s="135">
        <v>0</v>
      </c>
      <c r="BD28" s="135">
        <v>0</v>
      </c>
      <c r="BE28" s="135">
        <v>0</v>
      </c>
      <c r="BF28" s="135">
        <v>0</v>
      </c>
      <c r="BG28" s="72">
        <f t="shared" si="6"/>
        <v>66</v>
      </c>
    </row>
    <row r="29" spans="1:59" x14ac:dyDescent="0.25">
      <c r="A29" s="256"/>
      <c r="B29" s="285" t="s">
        <v>75</v>
      </c>
      <c r="C29" s="290" t="s">
        <v>76</v>
      </c>
      <c r="D29" s="52" t="s">
        <v>53</v>
      </c>
      <c r="E29" s="53">
        <f>E31</f>
        <v>11</v>
      </c>
      <c r="F29" s="53">
        <f t="shared" ref="F29:T29" si="33">F31</f>
        <v>11</v>
      </c>
      <c r="G29" s="53">
        <f t="shared" si="33"/>
        <v>11</v>
      </c>
      <c r="H29" s="53">
        <f t="shared" si="33"/>
        <v>11</v>
      </c>
      <c r="I29" s="53">
        <f t="shared" si="33"/>
        <v>11</v>
      </c>
      <c r="J29" s="53">
        <f t="shared" si="33"/>
        <v>11</v>
      </c>
      <c r="K29" s="53">
        <f t="shared" si="33"/>
        <v>11</v>
      </c>
      <c r="L29" s="53">
        <f t="shared" si="33"/>
        <v>11</v>
      </c>
      <c r="M29" s="53">
        <f t="shared" si="33"/>
        <v>11</v>
      </c>
      <c r="N29" s="53">
        <f t="shared" si="33"/>
        <v>11</v>
      </c>
      <c r="O29" s="53">
        <f t="shared" si="33"/>
        <v>11</v>
      </c>
      <c r="P29" s="53">
        <f t="shared" si="33"/>
        <v>11</v>
      </c>
      <c r="Q29" s="53">
        <f t="shared" si="33"/>
        <v>11</v>
      </c>
      <c r="R29" s="53">
        <f t="shared" si="33"/>
        <v>11</v>
      </c>
      <c r="S29" s="53">
        <f t="shared" si="33"/>
        <v>11</v>
      </c>
      <c r="T29" s="53">
        <f t="shared" si="33"/>
        <v>11</v>
      </c>
      <c r="U29" s="53">
        <v>0</v>
      </c>
      <c r="V29" s="53">
        <f t="shared" si="23"/>
        <v>176</v>
      </c>
      <c r="W29" s="52">
        <v>0</v>
      </c>
      <c r="X29" s="52">
        <v>0</v>
      </c>
      <c r="Y29" s="53">
        <f t="shared" ref="Y29:AO29" si="34">Y31+Y43</f>
        <v>24</v>
      </c>
      <c r="Z29" s="53">
        <f t="shared" si="34"/>
        <v>24</v>
      </c>
      <c r="AA29" s="53">
        <f t="shared" si="34"/>
        <v>24</v>
      </c>
      <c r="AB29" s="53">
        <f t="shared" si="34"/>
        <v>24</v>
      </c>
      <c r="AC29" s="53">
        <f t="shared" si="34"/>
        <v>24</v>
      </c>
      <c r="AD29" s="53">
        <f t="shared" si="34"/>
        <v>24</v>
      </c>
      <c r="AE29" s="53">
        <f t="shared" si="34"/>
        <v>24</v>
      </c>
      <c r="AF29" s="53">
        <f t="shared" si="34"/>
        <v>24</v>
      </c>
      <c r="AG29" s="53">
        <f t="shared" si="34"/>
        <v>24</v>
      </c>
      <c r="AH29" s="53">
        <f t="shared" si="34"/>
        <v>24</v>
      </c>
      <c r="AI29" s="53">
        <f t="shared" si="34"/>
        <v>24</v>
      </c>
      <c r="AJ29" s="133">
        <f t="shared" si="34"/>
        <v>24</v>
      </c>
      <c r="AK29" s="53">
        <f t="shared" si="34"/>
        <v>24</v>
      </c>
      <c r="AL29" s="53">
        <f t="shared" si="34"/>
        <v>24</v>
      </c>
      <c r="AM29" s="53">
        <f t="shared" si="34"/>
        <v>24</v>
      </c>
      <c r="AN29" s="53">
        <f t="shared" si="34"/>
        <v>23</v>
      </c>
      <c r="AO29" s="133">
        <f t="shared" si="34"/>
        <v>23</v>
      </c>
      <c r="AP29" s="72">
        <f t="shared" ref="AP29:AV29" si="35">AP31+AP43</f>
        <v>36</v>
      </c>
      <c r="AQ29" s="72">
        <f t="shared" si="35"/>
        <v>36</v>
      </c>
      <c r="AR29" s="72">
        <f t="shared" si="35"/>
        <v>36</v>
      </c>
      <c r="AS29" s="72">
        <f t="shared" si="35"/>
        <v>36</v>
      </c>
      <c r="AT29" s="72">
        <f t="shared" si="35"/>
        <v>36</v>
      </c>
      <c r="AU29" s="72">
        <f t="shared" si="35"/>
        <v>0</v>
      </c>
      <c r="AV29" s="72">
        <f t="shared" si="35"/>
        <v>0</v>
      </c>
      <c r="AW29" s="6">
        <f t="shared" si="5"/>
        <v>586</v>
      </c>
      <c r="AX29" s="73">
        <v>0</v>
      </c>
      <c r="AY29" s="109">
        <v>0</v>
      </c>
      <c r="AZ29" s="109">
        <v>0</v>
      </c>
      <c r="BA29" s="109">
        <v>0</v>
      </c>
      <c r="BB29" s="109">
        <v>0</v>
      </c>
      <c r="BC29" s="109">
        <v>0</v>
      </c>
      <c r="BD29" s="109">
        <v>0</v>
      </c>
      <c r="BE29" s="109">
        <v>0</v>
      </c>
      <c r="BF29" s="109">
        <v>0</v>
      </c>
      <c r="BG29" s="72">
        <f t="shared" si="6"/>
        <v>762</v>
      </c>
    </row>
    <row r="30" spans="1:59" x14ac:dyDescent="0.25">
      <c r="A30" s="256"/>
      <c r="B30" s="285"/>
      <c r="C30" s="291"/>
      <c r="D30" s="52" t="s">
        <v>54</v>
      </c>
      <c r="E30" s="53">
        <f>E32</f>
        <v>5.5</v>
      </c>
      <c r="F30" s="53">
        <f t="shared" ref="F30:T30" si="36">F32</f>
        <v>5.5</v>
      </c>
      <c r="G30" s="53">
        <f t="shared" si="36"/>
        <v>5.5</v>
      </c>
      <c r="H30" s="53">
        <f t="shared" si="36"/>
        <v>5.5</v>
      </c>
      <c r="I30" s="53">
        <f t="shared" si="36"/>
        <v>5.5</v>
      </c>
      <c r="J30" s="53">
        <f t="shared" si="36"/>
        <v>5.5</v>
      </c>
      <c r="K30" s="53">
        <f t="shared" si="36"/>
        <v>5.5</v>
      </c>
      <c r="L30" s="53">
        <f t="shared" si="36"/>
        <v>5.5</v>
      </c>
      <c r="M30" s="53">
        <f t="shared" si="36"/>
        <v>5.5</v>
      </c>
      <c r="N30" s="53">
        <f t="shared" si="36"/>
        <v>5.5</v>
      </c>
      <c r="O30" s="53">
        <f t="shared" si="36"/>
        <v>5.5</v>
      </c>
      <c r="P30" s="53">
        <f t="shared" si="36"/>
        <v>5.5</v>
      </c>
      <c r="Q30" s="53">
        <f t="shared" si="36"/>
        <v>5.5</v>
      </c>
      <c r="R30" s="53">
        <f t="shared" si="36"/>
        <v>5.5</v>
      </c>
      <c r="S30" s="53">
        <f t="shared" si="36"/>
        <v>5.5</v>
      </c>
      <c r="T30" s="53">
        <f t="shared" si="36"/>
        <v>5.5</v>
      </c>
      <c r="U30" s="53">
        <v>0</v>
      </c>
      <c r="V30" s="53">
        <f t="shared" si="23"/>
        <v>88</v>
      </c>
      <c r="W30" s="52">
        <v>0</v>
      </c>
      <c r="X30" s="52">
        <v>0</v>
      </c>
      <c r="Y30" s="53">
        <f t="shared" ref="Y30:AO30" si="37">Y32+Y44</f>
        <v>12</v>
      </c>
      <c r="Z30" s="53">
        <f t="shared" si="37"/>
        <v>12</v>
      </c>
      <c r="AA30" s="53">
        <f t="shared" si="37"/>
        <v>12</v>
      </c>
      <c r="AB30" s="53">
        <f t="shared" si="37"/>
        <v>12</v>
      </c>
      <c r="AC30" s="53">
        <f t="shared" si="37"/>
        <v>12</v>
      </c>
      <c r="AD30" s="53">
        <f t="shared" si="37"/>
        <v>12</v>
      </c>
      <c r="AE30" s="53">
        <f t="shared" si="37"/>
        <v>12</v>
      </c>
      <c r="AF30" s="53">
        <f t="shared" si="37"/>
        <v>12</v>
      </c>
      <c r="AG30" s="53">
        <f t="shared" si="37"/>
        <v>12</v>
      </c>
      <c r="AH30" s="53">
        <f t="shared" si="37"/>
        <v>12</v>
      </c>
      <c r="AI30" s="53">
        <f t="shared" si="37"/>
        <v>12</v>
      </c>
      <c r="AJ30" s="133">
        <f t="shared" si="37"/>
        <v>12</v>
      </c>
      <c r="AK30" s="53">
        <f t="shared" si="37"/>
        <v>12</v>
      </c>
      <c r="AL30" s="53">
        <f t="shared" si="37"/>
        <v>12</v>
      </c>
      <c r="AM30" s="53">
        <f t="shared" si="37"/>
        <v>12</v>
      </c>
      <c r="AN30" s="53">
        <f t="shared" si="37"/>
        <v>11.5</v>
      </c>
      <c r="AO30" s="133">
        <f t="shared" si="37"/>
        <v>11.5</v>
      </c>
      <c r="AP30" s="72">
        <f t="shared" ref="AP30:AV30" si="38">AP32+AP44</f>
        <v>0</v>
      </c>
      <c r="AQ30" s="72">
        <f t="shared" si="38"/>
        <v>0</v>
      </c>
      <c r="AR30" s="72">
        <f t="shared" si="38"/>
        <v>0</v>
      </c>
      <c r="AS30" s="72">
        <f t="shared" si="38"/>
        <v>0</v>
      </c>
      <c r="AT30" s="72">
        <f t="shared" si="38"/>
        <v>0</v>
      </c>
      <c r="AU30" s="72">
        <f t="shared" si="38"/>
        <v>0</v>
      </c>
      <c r="AV30" s="72">
        <f t="shared" si="38"/>
        <v>0</v>
      </c>
      <c r="AW30" s="6">
        <f t="shared" si="5"/>
        <v>203</v>
      </c>
      <c r="AX30" s="73">
        <v>0</v>
      </c>
      <c r="AY30" s="109">
        <v>0</v>
      </c>
      <c r="AZ30" s="109">
        <v>0</v>
      </c>
      <c r="BA30" s="109">
        <v>0</v>
      </c>
      <c r="BB30" s="109">
        <v>0</v>
      </c>
      <c r="BC30" s="109">
        <v>0</v>
      </c>
      <c r="BD30" s="109">
        <v>0</v>
      </c>
      <c r="BE30" s="109">
        <v>0</v>
      </c>
      <c r="BF30" s="109">
        <v>0</v>
      </c>
      <c r="BG30" s="72">
        <f t="shared" si="6"/>
        <v>291</v>
      </c>
    </row>
    <row r="31" spans="1:59" x14ac:dyDescent="0.25">
      <c r="A31" s="256"/>
      <c r="B31" s="247" t="s">
        <v>77</v>
      </c>
      <c r="C31" s="242" t="s">
        <v>78</v>
      </c>
      <c r="D31" s="20" t="s">
        <v>53</v>
      </c>
      <c r="E31" s="6">
        <f>E33+E35+E41+E37</f>
        <v>11</v>
      </c>
      <c r="F31" s="6">
        <f t="shared" ref="F31:T31" si="39">F33+F35+F41+F37</f>
        <v>11</v>
      </c>
      <c r="G31" s="6">
        <f t="shared" si="39"/>
        <v>11</v>
      </c>
      <c r="H31" s="6">
        <f t="shared" si="39"/>
        <v>11</v>
      </c>
      <c r="I31" s="6">
        <f t="shared" si="39"/>
        <v>11</v>
      </c>
      <c r="J31" s="6">
        <f t="shared" si="39"/>
        <v>11</v>
      </c>
      <c r="K31" s="6">
        <f t="shared" si="39"/>
        <v>11</v>
      </c>
      <c r="L31" s="6">
        <f t="shared" si="39"/>
        <v>11</v>
      </c>
      <c r="M31" s="6">
        <f t="shared" si="39"/>
        <v>11</v>
      </c>
      <c r="N31" s="6">
        <f t="shared" si="39"/>
        <v>11</v>
      </c>
      <c r="O31" s="6">
        <f t="shared" si="39"/>
        <v>11</v>
      </c>
      <c r="P31" s="6">
        <f t="shared" si="39"/>
        <v>11</v>
      </c>
      <c r="Q31" s="6">
        <f t="shared" si="39"/>
        <v>11</v>
      </c>
      <c r="R31" s="6">
        <f t="shared" si="39"/>
        <v>11</v>
      </c>
      <c r="S31" s="6">
        <f t="shared" si="39"/>
        <v>11</v>
      </c>
      <c r="T31" s="6">
        <f t="shared" si="39"/>
        <v>11</v>
      </c>
      <c r="U31" s="6">
        <v>0</v>
      </c>
      <c r="V31" s="39">
        <f t="shared" si="23"/>
        <v>176</v>
      </c>
      <c r="W31" s="20">
        <v>0</v>
      </c>
      <c r="X31" s="20">
        <v>0</v>
      </c>
      <c r="Y31" s="6">
        <f>Y33+Y35+Y37+Y39+Y41</f>
        <v>12</v>
      </c>
      <c r="Z31" s="6">
        <f t="shared" ref="Z31:AV31" si="40">Z33+Z35+Z37+Z39+Z41</f>
        <v>12</v>
      </c>
      <c r="AA31" s="6">
        <f t="shared" si="40"/>
        <v>12</v>
      </c>
      <c r="AB31" s="6">
        <f t="shared" si="40"/>
        <v>12</v>
      </c>
      <c r="AC31" s="6">
        <f t="shared" si="40"/>
        <v>12</v>
      </c>
      <c r="AD31" s="6">
        <f t="shared" si="40"/>
        <v>12</v>
      </c>
      <c r="AE31" s="6">
        <f t="shared" si="40"/>
        <v>12</v>
      </c>
      <c r="AF31" s="6">
        <f t="shared" si="40"/>
        <v>12</v>
      </c>
      <c r="AG31" s="6">
        <f t="shared" si="40"/>
        <v>12</v>
      </c>
      <c r="AH31" s="6">
        <f t="shared" si="40"/>
        <v>12</v>
      </c>
      <c r="AI31" s="6">
        <f t="shared" si="40"/>
        <v>12</v>
      </c>
      <c r="AJ31" s="55">
        <f t="shared" si="40"/>
        <v>12</v>
      </c>
      <c r="AK31" s="6">
        <f t="shared" si="40"/>
        <v>12</v>
      </c>
      <c r="AL31" s="6">
        <f t="shared" si="40"/>
        <v>12</v>
      </c>
      <c r="AM31" s="6">
        <f t="shared" si="40"/>
        <v>12</v>
      </c>
      <c r="AN31" s="6">
        <f t="shared" si="40"/>
        <v>11</v>
      </c>
      <c r="AO31" s="55">
        <f t="shared" si="40"/>
        <v>11</v>
      </c>
      <c r="AP31" s="6">
        <f t="shared" si="40"/>
        <v>0</v>
      </c>
      <c r="AQ31" s="6">
        <f t="shared" si="40"/>
        <v>0</v>
      </c>
      <c r="AR31" s="6">
        <f t="shared" si="40"/>
        <v>0</v>
      </c>
      <c r="AS31" s="6">
        <f t="shared" si="40"/>
        <v>0</v>
      </c>
      <c r="AT31" s="6">
        <f t="shared" si="40"/>
        <v>0</v>
      </c>
      <c r="AU31" s="6">
        <f t="shared" si="40"/>
        <v>0</v>
      </c>
      <c r="AV31" s="6">
        <f t="shared" si="40"/>
        <v>0</v>
      </c>
      <c r="AW31" s="6">
        <f t="shared" si="5"/>
        <v>202</v>
      </c>
      <c r="AX31" s="68">
        <v>0</v>
      </c>
      <c r="AY31" s="106">
        <v>0</v>
      </c>
      <c r="AZ31" s="106">
        <v>0</v>
      </c>
      <c r="BA31" s="106">
        <v>0</v>
      </c>
      <c r="BB31" s="106">
        <v>0</v>
      </c>
      <c r="BC31" s="106">
        <v>0</v>
      </c>
      <c r="BD31" s="106">
        <v>0</v>
      </c>
      <c r="BE31" s="106">
        <v>0</v>
      </c>
      <c r="BF31" s="106">
        <v>0</v>
      </c>
      <c r="BG31" s="72">
        <f t="shared" si="6"/>
        <v>378</v>
      </c>
    </row>
    <row r="32" spans="1:59" x14ac:dyDescent="0.25">
      <c r="A32" s="256"/>
      <c r="B32" s="247"/>
      <c r="C32" s="243"/>
      <c r="D32" s="20" t="s">
        <v>54</v>
      </c>
      <c r="E32" s="6">
        <f>E34+E36+E42+E38</f>
        <v>5.5</v>
      </c>
      <c r="F32" s="6">
        <f t="shared" ref="F32:T32" si="41">F34+F36+F42+F38</f>
        <v>5.5</v>
      </c>
      <c r="G32" s="6">
        <f t="shared" si="41"/>
        <v>5.5</v>
      </c>
      <c r="H32" s="6">
        <f t="shared" si="41"/>
        <v>5.5</v>
      </c>
      <c r="I32" s="6">
        <f t="shared" si="41"/>
        <v>5.5</v>
      </c>
      <c r="J32" s="6">
        <f t="shared" si="41"/>
        <v>5.5</v>
      </c>
      <c r="K32" s="6">
        <f t="shared" si="41"/>
        <v>5.5</v>
      </c>
      <c r="L32" s="6">
        <f t="shared" si="41"/>
        <v>5.5</v>
      </c>
      <c r="M32" s="6">
        <f t="shared" si="41"/>
        <v>5.5</v>
      </c>
      <c r="N32" s="6">
        <f t="shared" si="41"/>
        <v>5.5</v>
      </c>
      <c r="O32" s="6">
        <f t="shared" si="41"/>
        <v>5.5</v>
      </c>
      <c r="P32" s="6">
        <f t="shared" si="41"/>
        <v>5.5</v>
      </c>
      <c r="Q32" s="6">
        <f t="shared" si="41"/>
        <v>5.5</v>
      </c>
      <c r="R32" s="6">
        <f t="shared" si="41"/>
        <v>5.5</v>
      </c>
      <c r="S32" s="6">
        <f t="shared" si="41"/>
        <v>5.5</v>
      </c>
      <c r="T32" s="6">
        <f t="shared" si="41"/>
        <v>5.5</v>
      </c>
      <c r="U32" s="6">
        <v>0</v>
      </c>
      <c r="V32" s="39">
        <f t="shared" si="23"/>
        <v>88</v>
      </c>
      <c r="W32" s="20">
        <v>0</v>
      </c>
      <c r="X32" s="20">
        <v>0</v>
      </c>
      <c r="Y32" s="6">
        <f>Y34+Y36+Y38+Y40+Y42</f>
        <v>6</v>
      </c>
      <c r="Z32" s="6">
        <f t="shared" ref="Z32:AV32" si="42">Z34+Z36+Z38+Z40+Z42</f>
        <v>6</v>
      </c>
      <c r="AA32" s="6">
        <f t="shared" si="42"/>
        <v>6</v>
      </c>
      <c r="AB32" s="6">
        <f t="shared" si="42"/>
        <v>6</v>
      </c>
      <c r="AC32" s="6">
        <f t="shared" si="42"/>
        <v>6</v>
      </c>
      <c r="AD32" s="6">
        <f t="shared" si="42"/>
        <v>6</v>
      </c>
      <c r="AE32" s="6">
        <f t="shared" si="42"/>
        <v>6</v>
      </c>
      <c r="AF32" s="6">
        <f t="shared" si="42"/>
        <v>6</v>
      </c>
      <c r="AG32" s="6">
        <f t="shared" si="42"/>
        <v>6</v>
      </c>
      <c r="AH32" s="6">
        <f t="shared" si="42"/>
        <v>6</v>
      </c>
      <c r="AI32" s="6">
        <f t="shared" si="42"/>
        <v>6</v>
      </c>
      <c r="AJ32" s="55">
        <f t="shared" si="42"/>
        <v>6</v>
      </c>
      <c r="AK32" s="6">
        <f t="shared" si="42"/>
        <v>6</v>
      </c>
      <c r="AL32" s="6">
        <f t="shared" si="42"/>
        <v>6</v>
      </c>
      <c r="AM32" s="6">
        <f t="shared" si="42"/>
        <v>6</v>
      </c>
      <c r="AN32" s="6">
        <f t="shared" si="42"/>
        <v>5.5</v>
      </c>
      <c r="AO32" s="55">
        <f t="shared" si="42"/>
        <v>5.5</v>
      </c>
      <c r="AP32" s="6">
        <f t="shared" si="42"/>
        <v>0</v>
      </c>
      <c r="AQ32" s="6">
        <f t="shared" si="42"/>
        <v>0</v>
      </c>
      <c r="AR32" s="6">
        <f t="shared" si="42"/>
        <v>0</v>
      </c>
      <c r="AS32" s="6">
        <f t="shared" si="42"/>
        <v>0</v>
      </c>
      <c r="AT32" s="6">
        <f t="shared" si="42"/>
        <v>0</v>
      </c>
      <c r="AU32" s="6">
        <f t="shared" si="42"/>
        <v>0</v>
      </c>
      <c r="AV32" s="6">
        <f t="shared" si="42"/>
        <v>0</v>
      </c>
      <c r="AW32" s="6">
        <f t="shared" si="5"/>
        <v>101</v>
      </c>
      <c r="AX32" s="68">
        <v>0</v>
      </c>
      <c r="AY32" s="106">
        <v>0</v>
      </c>
      <c r="AZ32" s="106">
        <v>0</v>
      </c>
      <c r="BA32" s="106">
        <v>0</v>
      </c>
      <c r="BB32" s="106">
        <v>0</v>
      </c>
      <c r="BC32" s="106">
        <v>0</v>
      </c>
      <c r="BD32" s="106">
        <v>0</v>
      </c>
      <c r="BE32" s="106">
        <v>0</v>
      </c>
      <c r="BF32" s="106">
        <v>0</v>
      </c>
      <c r="BG32" s="72">
        <f t="shared" si="6"/>
        <v>189</v>
      </c>
    </row>
    <row r="33" spans="1:64" s="122" customFormat="1" x14ac:dyDescent="0.25">
      <c r="A33" s="256"/>
      <c r="B33" s="238" t="s">
        <v>92</v>
      </c>
      <c r="C33" s="239" t="s">
        <v>180</v>
      </c>
      <c r="D33" s="120" t="s">
        <v>53</v>
      </c>
      <c r="E33" s="124">
        <v>3</v>
      </c>
      <c r="F33" s="124">
        <v>3</v>
      </c>
      <c r="G33" s="124">
        <v>3</v>
      </c>
      <c r="H33" s="124">
        <v>3</v>
      </c>
      <c r="I33" s="124">
        <v>3</v>
      </c>
      <c r="J33" s="124">
        <v>3</v>
      </c>
      <c r="K33" s="124">
        <v>3</v>
      </c>
      <c r="L33" s="124">
        <v>3</v>
      </c>
      <c r="M33" s="124">
        <v>3</v>
      </c>
      <c r="N33" s="124">
        <v>3</v>
      </c>
      <c r="O33" s="124">
        <v>3</v>
      </c>
      <c r="P33" s="124">
        <v>3</v>
      </c>
      <c r="Q33" s="124">
        <v>3</v>
      </c>
      <c r="R33" s="124">
        <v>3</v>
      </c>
      <c r="S33" s="124">
        <v>3</v>
      </c>
      <c r="T33" s="124">
        <v>3</v>
      </c>
      <c r="U33" s="142">
        <v>0</v>
      </c>
      <c r="V33" s="121">
        <f t="shared" si="23"/>
        <v>48</v>
      </c>
      <c r="W33" s="123">
        <v>0</v>
      </c>
      <c r="X33" s="123">
        <v>0</v>
      </c>
      <c r="Y33" s="124">
        <v>2</v>
      </c>
      <c r="Z33" s="124">
        <v>2</v>
      </c>
      <c r="AA33" s="124">
        <v>2</v>
      </c>
      <c r="AB33" s="124">
        <v>2</v>
      </c>
      <c r="AC33" s="124">
        <v>2</v>
      </c>
      <c r="AD33" s="124">
        <v>2</v>
      </c>
      <c r="AE33" s="124">
        <v>2</v>
      </c>
      <c r="AF33" s="124">
        <v>2</v>
      </c>
      <c r="AG33" s="124">
        <v>2</v>
      </c>
      <c r="AH33" s="124">
        <v>2</v>
      </c>
      <c r="AI33" s="124">
        <v>2</v>
      </c>
      <c r="AJ33" s="124">
        <v>2</v>
      </c>
      <c r="AK33" s="124">
        <v>2</v>
      </c>
      <c r="AL33" s="124">
        <v>2</v>
      </c>
      <c r="AM33" s="124">
        <v>2</v>
      </c>
      <c r="AN33" s="124">
        <v>2</v>
      </c>
      <c r="AO33" s="124">
        <v>2</v>
      </c>
      <c r="AP33" s="142">
        <v>0</v>
      </c>
      <c r="AQ33" s="142">
        <v>0</v>
      </c>
      <c r="AR33" s="145">
        <v>0</v>
      </c>
      <c r="AS33" s="145">
        <v>0</v>
      </c>
      <c r="AT33" s="145">
        <v>0</v>
      </c>
      <c r="AU33" s="159">
        <v>0</v>
      </c>
      <c r="AV33" s="159">
        <v>0</v>
      </c>
      <c r="AW33" s="127">
        <f t="shared" si="5"/>
        <v>34</v>
      </c>
      <c r="AX33" s="123">
        <v>0</v>
      </c>
      <c r="AY33" s="123">
        <v>0</v>
      </c>
      <c r="AZ33" s="123">
        <v>0</v>
      </c>
      <c r="BA33" s="123">
        <v>0</v>
      </c>
      <c r="BB33" s="123">
        <v>0</v>
      </c>
      <c r="BC33" s="123">
        <v>0</v>
      </c>
      <c r="BD33" s="123">
        <v>0</v>
      </c>
      <c r="BE33" s="123">
        <v>0</v>
      </c>
      <c r="BF33" s="123">
        <v>0</v>
      </c>
      <c r="BG33" s="128">
        <f t="shared" si="6"/>
        <v>82</v>
      </c>
    </row>
    <row r="34" spans="1:64" s="129" customFormat="1" x14ac:dyDescent="0.25">
      <c r="A34" s="256"/>
      <c r="B34" s="238"/>
      <c r="C34" s="240"/>
      <c r="D34" s="107" t="s">
        <v>54</v>
      </c>
      <c r="E34" s="74">
        <v>1.5</v>
      </c>
      <c r="F34" s="74">
        <v>1.5</v>
      </c>
      <c r="G34" s="74">
        <v>1.5</v>
      </c>
      <c r="H34" s="74">
        <v>1.5</v>
      </c>
      <c r="I34" s="74">
        <v>1.5</v>
      </c>
      <c r="J34" s="74">
        <v>1.5</v>
      </c>
      <c r="K34" s="74">
        <v>1.5</v>
      </c>
      <c r="L34" s="74">
        <v>1.5</v>
      </c>
      <c r="M34" s="74">
        <v>1.5</v>
      </c>
      <c r="N34" s="74">
        <v>1.5</v>
      </c>
      <c r="O34" s="74">
        <v>1.5</v>
      </c>
      <c r="P34" s="74">
        <v>1.5</v>
      </c>
      <c r="Q34" s="74">
        <v>1.5</v>
      </c>
      <c r="R34" s="74">
        <v>1.5</v>
      </c>
      <c r="S34" s="74">
        <v>1.5</v>
      </c>
      <c r="T34" s="74">
        <v>1.5</v>
      </c>
      <c r="U34" s="94">
        <v>0</v>
      </c>
      <c r="V34" s="40">
        <f t="shared" si="23"/>
        <v>24</v>
      </c>
      <c r="W34" s="135">
        <v>0</v>
      </c>
      <c r="X34" s="135">
        <v>0</v>
      </c>
      <c r="Y34" s="74">
        <f>Y33/2</f>
        <v>1</v>
      </c>
      <c r="Z34" s="74">
        <f t="shared" ref="Z34:AO34" si="43">Z33/2</f>
        <v>1</v>
      </c>
      <c r="AA34" s="74">
        <f t="shared" si="43"/>
        <v>1</v>
      </c>
      <c r="AB34" s="74">
        <f t="shared" si="43"/>
        <v>1</v>
      </c>
      <c r="AC34" s="74">
        <f t="shared" si="43"/>
        <v>1</v>
      </c>
      <c r="AD34" s="74">
        <f t="shared" si="43"/>
        <v>1</v>
      </c>
      <c r="AE34" s="74">
        <f t="shared" si="43"/>
        <v>1</v>
      </c>
      <c r="AF34" s="74">
        <f t="shared" si="43"/>
        <v>1</v>
      </c>
      <c r="AG34" s="74">
        <f t="shared" si="43"/>
        <v>1</v>
      </c>
      <c r="AH34" s="74">
        <f t="shared" si="43"/>
        <v>1</v>
      </c>
      <c r="AI34" s="74">
        <f t="shared" si="43"/>
        <v>1</v>
      </c>
      <c r="AJ34" s="202">
        <f t="shared" si="43"/>
        <v>1</v>
      </c>
      <c r="AK34" s="74">
        <f t="shared" si="43"/>
        <v>1</v>
      </c>
      <c r="AL34" s="74">
        <f t="shared" si="43"/>
        <v>1</v>
      </c>
      <c r="AM34" s="74">
        <f t="shared" si="43"/>
        <v>1</v>
      </c>
      <c r="AN34" s="74">
        <f t="shared" si="43"/>
        <v>1</v>
      </c>
      <c r="AO34" s="202">
        <f t="shared" si="43"/>
        <v>1</v>
      </c>
      <c r="AP34" s="94">
        <v>0</v>
      </c>
      <c r="AQ34" s="94">
        <v>0</v>
      </c>
      <c r="AR34" s="147">
        <v>0</v>
      </c>
      <c r="AS34" s="147">
        <v>0</v>
      </c>
      <c r="AT34" s="147">
        <v>0</v>
      </c>
      <c r="AU34" s="158">
        <v>0</v>
      </c>
      <c r="AV34" s="158">
        <v>0</v>
      </c>
      <c r="AW34" s="106">
        <f t="shared" si="5"/>
        <v>17</v>
      </c>
      <c r="AX34" s="135">
        <v>0</v>
      </c>
      <c r="AY34" s="135">
        <v>0</v>
      </c>
      <c r="AZ34" s="135">
        <v>0</v>
      </c>
      <c r="BA34" s="135">
        <v>0</v>
      </c>
      <c r="BB34" s="135">
        <v>0</v>
      </c>
      <c r="BC34" s="135">
        <v>0</v>
      </c>
      <c r="BD34" s="135">
        <v>0</v>
      </c>
      <c r="BE34" s="135">
        <v>0</v>
      </c>
      <c r="BF34" s="135">
        <v>0</v>
      </c>
      <c r="BG34" s="109">
        <f t="shared" si="6"/>
        <v>41</v>
      </c>
    </row>
    <row r="35" spans="1:64" s="122" customFormat="1" x14ac:dyDescent="0.25">
      <c r="A35" s="256"/>
      <c r="B35" s="238" t="s">
        <v>80</v>
      </c>
      <c r="C35" s="239" t="s">
        <v>181</v>
      </c>
      <c r="D35" s="120" t="s">
        <v>53</v>
      </c>
      <c r="E35" s="124">
        <v>3</v>
      </c>
      <c r="F35" s="124">
        <v>3</v>
      </c>
      <c r="G35" s="124">
        <v>3</v>
      </c>
      <c r="H35" s="124">
        <v>3</v>
      </c>
      <c r="I35" s="124">
        <v>3</v>
      </c>
      <c r="J35" s="124">
        <v>3</v>
      </c>
      <c r="K35" s="124">
        <v>3</v>
      </c>
      <c r="L35" s="124">
        <v>3</v>
      </c>
      <c r="M35" s="124">
        <v>3</v>
      </c>
      <c r="N35" s="124">
        <v>3</v>
      </c>
      <c r="O35" s="124">
        <v>3</v>
      </c>
      <c r="P35" s="124">
        <v>3</v>
      </c>
      <c r="Q35" s="124">
        <v>3</v>
      </c>
      <c r="R35" s="124">
        <v>3</v>
      </c>
      <c r="S35" s="124">
        <v>3</v>
      </c>
      <c r="T35" s="124">
        <v>3</v>
      </c>
      <c r="U35" s="142">
        <v>0</v>
      </c>
      <c r="V35" s="121">
        <f t="shared" si="23"/>
        <v>48</v>
      </c>
      <c r="W35" s="123">
        <v>0</v>
      </c>
      <c r="X35" s="123">
        <v>0</v>
      </c>
      <c r="Y35" s="124">
        <v>2</v>
      </c>
      <c r="Z35" s="124">
        <v>2</v>
      </c>
      <c r="AA35" s="124">
        <v>2</v>
      </c>
      <c r="AB35" s="124">
        <v>2</v>
      </c>
      <c r="AC35" s="124">
        <v>2</v>
      </c>
      <c r="AD35" s="124">
        <v>2</v>
      </c>
      <c r="AE35" s="124">
        <v>2</v>
      </c>
      <c r="AF35" s="124">
        <v>2</v>
      </c>
      <c r="AG35" s="124">
        <v>2</v>
      </c>
      <c r="AH35" s="124">
        <v>2</v>
      </c>
      <c r="AI35" s="124">
        <v>2</v>
      </c>
      <c r="AJ35" s="124">
        <v>2</v>
      </c>
      <c r="AK35" s="124">
        <v>2</v>
      </c>
      <c r="AL35" s="124">
        <v>2</v>
      </c>
      <c r="AM35" s="124">
        <v>2</v>
      </c>
      <c r="AN35" s="124">
        <v>2</v>
      </c>
      <c r="AO35" s="124">
        <v>2</v>
      </c>
      <c r="AP35" s="142">
        <v>0</v>
      </c>
      <c r="AQ35" s="142">
        <v>0</v>
      </c>
      <c r="AR35" s="145">
        <v>0</v>
      </c>
      <c r="AS35" s="145">
        <v>0</v>
      </c>
      <c r="AT35" s="145">
        <v>0</v>
      </c>
      <c r="AU35" s="159">
        <v>0</v>
      </c>
      <c r="AV35" s="159">
        <v>0</v>
      </c>
      <c r="AW35" s="127">
        <f t="shared" si="5"/>
        <v>34</v>
      </c>
      <c r="AX35" s="123">
        <v>0</v>
      </c>
      <c r="AY35" s="123">
        <v>0</v>
      </c>
      <c r="AZ35" s="123">
        <v>0</v>
      </c>
      <c r="BA35" s="123">
        <v>0</v>
      </c>
      <c r="BB35" s="123">
        <v>0</v>
      </c>
      <c r="BC35" s="123">
        <v>0</v>
      </c>
      <c r="BD35" s="123">
        <v>0</v>
      </c>
      <c r="BE35" s="123">
        <v>0</v>
      </c>
      <c r="BF35" s="123">
        <v>0</v>
      </c>
      <c r="BG35" s="128">
        <f t="shared" si="6"/>
        <v>82</v>
      </c>
    </row>
    <row r="36" spans="1:64" s="129" customFormat="1" x14ac:dyDescent="0.25">
      <c r="A36" s="256"/>
      <c r="B36" s="238"/>
      <c r="C36" s="240"/>
      <c r="D36" s="107" t="s">
        <v>54</v>
      </c>
      <c r="E36" s="74">
        <v>1.5</v>
      </c>
      <c r="F36" s="74">
        <v>1.5</v>
      </c>
      <c r="G36" s="74">
        <v>1.5</v>
      </c>
      <c r="H36" s="74">
        <v>1.5</v>
      </c>
      <c r="I36" s="74">
        <v>1.5</v>
      </c>
      <c r="J36" s="74">
        <v>1.5</v>
      </c>
      <c r="K36" s="74">
        <v>1.5</v>
      </c>
      <c r="L36" s="74">
        <v>1.5</v>
      </c>
      <c r="M36" s="74">
        <v>1.5</v>
      </c>
      <c r="N36" s="74">
        <v>1.5</v>
      </c>
      <c r="O36" s="74">
        <v>1.5</v>
      </c>
      <c r="P36" s="74">
        <v>1.5</v>
      </c>
      <c r="Q36" s="74">
        <v>1.5</v>
      </c>
      <c r="R36" s="74">
        <v>1.5</v>
      </c>
      <c r="S36" s="74">
        <v>1.5</v>
      </c>
      <c r="T36" s="74">
        <v>1.5</v>
      </c>
      <c r="U36" s="94">
        <v>0</v>
      </c>
      <c r="V36" s="40">
        <f t="shared" si="23"/>
        <v>24</v>
      </c>
      <c r="W36" s="135">
        <v>0</v>
      </c>
      <c r="X36" s="135">
        <v>0</v>
      </c>
      <c r="Y36" s="74">
        <f>Y35/2</f>
        <v>1</v>
      </c>
      <c r="Z36" s="74">
        <f t="shared" ref="Z36:AO36" si="44">Z35/2</f>
        <v>1</v>
      </c>
      <c r="AA36" s="74">
        <f t="shared" si="44"/>
        <v>1</v>
      </c>
      <c r="AB36" s="74">
        <f t="shared" si="44"/>
        <v>1</v>
      </c>
      <c r="AC36" s="74">
        <f t="shared" si="44"/>
        <v>1</v>
      </c>
      <c r="AD36" s="74">
        <f t="shared" si="44"/>
        <v>1</v>
      </c>
      <c r="AE36" s="74">
        <f t="shared" si="44"/>
        <v>1</v>
      </c>
      <c r="AF36" s="74">
        <f t="shared" si="44"/>
        <v>1</v>
      </c>
      <c r="AG36" s="74">
        <f t="shared" si="44"/>
        <v>1</v>
      </c>
      <c r="AH36" s="74">
        <f t="shared" si="44"/>
        <v>1</v>
      </c>
      <c r="AI36" s="74">
        <f t="shared" si="44"/>
        <v>1</v>
      </c>
      <c r="AJ36" s="202">
        <f t="shared" si="44"/>
        <v>1</v>
      </c>
      <c r="AK36" s="74">
        <f t="shared" si="44"/>
        <v>1</v>
      </c>
      <c r="AL36" s="74">
        <f t="shared" si="44"/>
        <v>1</v>
      </c>
      <c r="AM36" s="74">
        <f t="shared" si="44"/>
        <v>1</v>
      </c>
      <c r="AN36" s="74">
        <f t="shared" si="44"/>
        <v>1</v>
      </c>
      <c r="AO36" s="202">
        <f t="shared" si="44"/>
        <v>1</v>
      </c>
      <c r="AP36" s="94">
        <v>0</v>
      </c>
      <c r="AQ36" s="94">
        <v>0</v>
      </c>
      <c r="AR36" s="147">
        <v>0</v>
      </c>
      <c r="AS36" s="147">
        <v>0</v>
      </c>
      <c r="AT36" s="147">
        <v>0</v>
      </c>
      <c r="AU36" s="158">
        <v>0</v>
      </c>
      <c r="AV36" s="158">
        <v>0</v>
      </c>
      <c r="AW36" s="106">
        <f t="shared" si="5"/>
        <v>17</v>
      </c>
      <c r="AX36" s="135">
        <v>0</v>
      </c>
      <c r="AY36" s="135">
        <v>0</v>
      </c>
      <c r="AZ36" s="135">
        <v>0</v>
      </c>
      <c r="BA36" s="135">
        <v>0</v>
      </c>
      <c r="BB36" s="135">
        <v>0</v>
      </c>
      <c r="BC36" s="135">
        <v>0</v>
      </c>
      <c r="BD36" s="135">
        <v>0</v>
      </c>
      <c r="BE36" s="135">
        <v>0</v>
      </c>
      <c r="BF36" s="135">
        <v>0</v>
      </c>
      <c r="BG36" s="109">
        <f t="shared" si="6"/>
        <v>41</v>
      </c>
      <c r="BL36" s="174"/>
    </row>
    <row r="37" spans="1:64" s="122" customFormat="1" x14ac:dyDescent="0.25">
      <c r="A37" s="256"/>
      <c r="B37" s="238" t="s">
        <v>82</v>
      </c>
      <c r="C37" s="239" t="s">
        <v>182</v>
      </c>
      <c r="D37" s="120" t="s">
        <v>53</v>
      </c>
      <c r="E37" s="124">
        <v>3</v>
      </c>
      <c r="F37" s="124">
        <v>3</v>
      </c>
      <c r="G37" s="124">
        <v>3</v>
      </c>
      <c r="H37" s="124">
        <v>3</v>
      </c>
      <c r="I37" s="124">
        <v>3</v>
      </c>
      <c r="J37" s="124">
        <v>3</v>
      </c>
      <c r="K37" s="124">
        <v>3</v>
      </c>
      <c r="L37" s="124">
        <v>3</v>
      </c>
      <c r="M37" s="124">
        <v>3</v>
      </c>
      <c r="N37" s="124">
        <v>3</v>
      </c>
      <c r="O37" s="124">
        <v>3</v>
      </c>
      <c r="P37" s="225">
        <v>3</v>
      </c>
      <c r="Q37" s="225">
        <v>2</v>
      </c>
      <c r="R37" s="225">
        <v>2</v>
      </c>
      <c r="S37" s="225">
        <v>2</v>
      </c>
      <c r="T37" s="225">
        <v>2</v>
      </c>
      <c r="U37" s="142">
        <v>0</v>
      </c>
      <c r="V37" s="121">
        <f t="shared" si="23"/>
        <v>44</v>
      </c>
      <c r="W37" s="123">
        <v>0</v>
      </c>
      <c r="X37" s="123">
        <v>0</v>
      </c>
      <c r="Y37" s="120">
        <v>2</v>
      </c>
      <c r="Z37" s="120">
        <v>2</v>
      </c>
      <c r="AA37" s="120">
        <v>2</v>
      </c>
      <c r="AB37" s="120">
        <v>2</v>
      </c>
      <c r="AC37" s="120">
        <v>2</v>
      </c>
      <c r="AD37" s="120">
        <v>2</v>
      </c>
      <c r="AE37" s="120">
        <v>2</v>
      </c>
      <c r="AF37" s="120">
        <v>2</v>
      </c>
      <c r="AG37" s="120">
        <v>2</v>
      </c>
      <c r="AH37" s="120">
        <v>2</v>
      </c>
      <c r="AI37" s="120">
        <v>2</v>
      </c>
      <c r="AJ37" s="120">
        <v>2</v>
      </c>
      <c r="AK37" s="120">
        <v>2</v>
      </c>
      <c r="AL37" s="120">
        <v>2</v>
      </c>
      <c r="AM37" s="120">
        <v>2</v>
      </c>
      <c r="AN37" s="120">
        <v>2</v>
      </c>
      <c r="AO37" s="120">
        <v>2</v>
      </c>
      <c r="AP37" s="142">
        <v>0</v>
      </c>
      <c r="AQ37" s="142">
        <v>0</v>
      </c>
      <c r="AR37" s="145">
        <v>0</v>
      </c>
      <c r="AS37" s="145">
        <v>0</v>
      </c>
      <c r="AT37" s="145">
        <v>0</v>
      </c>
      <c r="AU37" s="159">
        <v>0</v>
      </c>
      <c r="AV37" s="159">
        <v>0</v>
      </c>
      <c r="AW37" s="127">
        <f t="shared" si="5"/>
        <v>34</v>
      </c>
      <c r="AX37" s="123">
        <v>0</v>
      </c>
      <c r="AY37" s="123">
        <v>0</v>
      </c>
      <c r="AZ37" s="123">
        <v>0</v>
      </c>
      <c r="BA37" s="123">
        <v>0</v>
      </c>
      <c r="BB37" s="123">
        <v>0</v>
      </c>
      <c r="BC37" s="123">
        <v>0</v>
      </c>
      <c r="BD37" s="123">
        <v>0</v>
      </c>
      <c r="BE37" s="123">
        <v>0</v>
      </c>
      <c r="BF37" s="123">
        <v>0</v>
      </c>
      <c r="BG37" s="128">
        <f t="shared" si="6"/>
        <v>78</v>
      </c>
    </row>
    <row r="38" spans="1:64" s="129" customFormat="1" x14ac:dyDescent="0.25">
      <c r="A38" s="256"/>
      <c r="B38" s="238"/>
      <c r="C38" s="240"/>
      <c r="D38" s="107" t="s">
        <v>54</v>
      </c>
      <c r="E38" s="74">
        <f>E37/2</f>
        <v>1.5</v>
      </c>
      <c r="F38" s="74">
        <f t="shared" ref="F38:T38" si="45">F37/2</f>
        <v>1.5</v>
      </c>
      <c r="G38" s="74">
        <f t="shared" si="45"/>
        <v>1.5</v>
      </c>
      <c r="H38" s="74">
        <f t="shared" si="45"/>
        <v>1.5</v>
      </c>
      <c r="I38" s="74">
        <f t="shared" si="45"/>
        <v>1.5</v>
      </c>
      <c r="J38" s="74">
        <f t="shared" si="45"/>
        <v>1.5</v>
      </c>
      <c r="K38" s="74">
        <f t="shared" si="45"/>
        <v>1.5</v>
      </c>
      <c r="L38" s="74">
        <f t="shared" si="45"/>
        <v>1.5</v>
      </c>
      <c r="M38" s="74">
        <f t="shared" si="45"/>
        <v>1.5</v>
      </c>
      <c r="N38" s="74">
        <f t="shared" si="45"/>
        <v>1.5</v>
      </c>
      <c r="O38" s="74">
        <f t="shared" si="45"/>
        <v>1.5</v>
      </c>
      <c r="P38" s="74">
        <f t="shared" si="45"/>
        <v>1.5</v>
      </c>
      <c r="Q38" s="74">
        <f t="shared" si="45"/>
        <v>1</v>
      </c>
      <c r="R38" s="74">
        <f t="shared" si="45"/>
        <v>1</v>
      </c>
      <c r="S38" s="74">
        <f t="shared" si="45"/>
        <v>1</v>
      </c>
      <c r="T38" s="74">
        <f t="shared" si="45"/>
        <v>1</v>
      </c>
      <c r="U38" s="94">
        <v>0</v>
      </c>
      <c r="V38" s="40">
        <f t="shared" si="23"/>
        <v>22</v>
      </c>
      <c r="W38" s="135">
        <v>0</v>
      </c>
      <c r="X38" s="135">
        <v>0</v>
      </c>
      <c r="Y38" s="107">
        <f>Y37/2</f>
        <v>1</v>
      </c>
      <c r="Z38" s="107">
        <f t="shared" ref="Z38:AO38" si="46">Z37/2</f>
        <v>1</v>
      </c>
      <c r="AA38" s="107">
        <f t="shared" si="46"/>
        <v>1</v>
      </c>
      <c r="AB38" s="107">
        <f t="shared" si="46"/>
        <v>1</v>
      </c>
      <c r="AC38" s="107">
        <f t="shared" si="46"/>
        <v>1</v>
      </c>
      <c r="AD38" s="107">
        <f t="shared" si="46"/>
        <v>1</v>
      </c>
      <c r="AE38" s="107">
        <f t="shared" si="46"/>
        <v>1</v>
      </c>
      <c r="AF38" s="107">
        <f t="shared" si="46"/>
        <v>1</v>
      </c>
      <c r="AG38" s="107">
        <f t="shared" si="46"/>
        <v>1</v>
      </c>
      <c r="AH38" s="107">
        <f t="shared" si="46"/>
        <v>1</v>
      </c>
      <c r="AI38" s="107">
        <f t="shared" si="46"/>
        <v>1</v>
      </c>
      <c r="AJ38" s="200">
        <f t="shared" si="46"/>
        <v>1</v>
      </c>
      <c r="AK38" s="107">
        <f t="shared" si="46"/>
        <v>1</v>
      </c>
      <c r="AL38" s="107">
        <f t="shared" si="46"/>
        <v>1</v>
      </c>
      <c r="AM38" s="107">
        <f t="shared" si="46"/>
        <v>1</v>
      </c>
      <c r="AN38" s="107">
        <f t="shared" si="46"/>
        <v>1</v>
      </c>
      <c r="AO38" s="200">
        <f t="shared" si="46"/>
        <v>1</v>
      </c>
      <c r="AP38" s="94">
        <v>0</v>
      </c>
      <c r="AQ38" s="94">
        <v>0</v>
      </c>
      <c r="AR38" s="147">
        <v>0</v>
      </c>
      <c r="AS38" s="147">
        <v>0</v>
      </c>
      <c r="AT38" s="147">
        <v>0</v>
      </c>
      <c r="AU38" s="158">
        <v>0</v>
      </c>
      <c r="AV38" s="158">
        <v>0</v>
      </c>
      <c r="AW38" s="106">
        <f t="shared" si="5"/>
        <v>17</v>
      </c>
      <c r="AX38" s="135">
        <v>0</v>
      </c>
      <c r="AY38" s="135">
        <v>0</v>
      </c>
      <c r="AZ38" s="135">
        <v>0</v>
      </c>
      <c r="BA38" s="135">
        <v>0</v>
      </c>
      <c r="BB38" s="135">
        <v>0</v>
      </c>
      <c r="BC38" s="135">
        <v>0</v>
      </c>
      <c r="BD38" s="135">
        <v>0</v>
      </c>
      <c r="BE38" s="135">
        <v>0</v>
      </c>
      <c r="BF38" s="135">
        <v>0</v>
      </c>
      <c r="BG38" s="109">
        <f t="shared" si="6"/>
        <v>39</v>
      </c>
    </row>
    <row r="39" spans="1:64" s="122" customFormat="1" x14ac:dyDescent="0.25">
      <c r="A39" s="256"/>
      <c r="B39" s="238" t="s">
        <v>147</v>
      </c>
      <c r="C39" s="239" t="s">
        <v>101</v>
      </c>
      <c r="D39" s="120" t="s">
        <v>53</v>
      </c>
      <c r="E39" s="124">
        <v>0</v>
      </c>
      <c r="F39" s="124">
        <v>0</v>
      </c>
      <c r="G39" s="124">
        <v>0</v>
      </c>
      <c r="H39" s="124">
        <v>0</v>
      </c>
      <c r="I39" s="124">
        <v>0</v>
      </c>
      <c r="J39" s="124">
        <v>0</v>
      </c>
      <c r="K39" s="124">
        <v>0</v>
      </c>
      <c r="L39" s="124">
        <v>0</v>
      </c>
      <c r="M39" s="124">
        <v>0</v>
      </c>
      <c r="N39" s="124">
        <v>0</v>
      </c>
      <c r="O39" s="124">
        <v>0</v>
      </c>
      <c r="P39" s="124">
        <v>0</v>
      </c>
      <c r="Q39" s="124">
        <v>0</v>
      </c>
      <c r="R39" s="124">
        <v>0</v>
      </c>
      <c r="S39" s="124">
        <v>0</v>
      </c>
      <c r="T39" s="124">
        <v>0</v>
      </c>
      <c r="U39" s="142">
        <v>0</v>
      </c>
      <c r="V39" s="121">
        <f t="shared" si="23"/>
        <v>0</v>
      </c>
      <c r="W39" s="123">
        <v>0</v>
      </c>
      <c r="X39" s="123">
        <v>0</v>
      </c>
      <c r="Y39" s="120">
        <v>4</v>
      </c>
      <c r="Z39" s="120">
        <v>4</v>
      </c>
      <c r="AA39" s="120">
        <v>4</v>
      </c>
      <c r="AB39" s="120">
        <v>4</v>
      </c>
      <c r="AC39" s="120">
        <v>4</v>
      </c>
      <c r="AD39" s="120">
        <v>4</v>
      </c>
      <c r="AE39" s="120">
        <v>4</v>
      </c>
      <c r="AF39" s="120">
        <v>4</v>
      </c>
      <c r="AG39" s="120">
        <v>4</v>
      </c>
      <c r="AH39" s="120">
        <v>4</v>
      </c>
      <c r="AI39" s="120">
        <v>4</v>
      </c>
      <c r="AJ39" s="120">
        <v>4</v>
      </c>
      <c r="AK39" s="120">
        <v>4</v>
      </c>
      <c r="AL39" s="120">
        <v>4</v>
      </c>
      <c r="AM39" s="120">
        <v>4</v>
      </c>
      <c r="AN39" s="120">
        <v>4</v>
      </c>
      <c r="AO39" s="120">
        <v>4</v>
      </c>
      <c r="AP39" s="142">
        <v>0</v>
      </c>
      <c r="AQ39" s="142">
        <v>0</v>
      </c>
      <c r="AR39" s="145">
        <v>0</v>
      </c>
      <c r="AS39" s="145">
        <v>0</v>
      </c>
      <c r="AT39" s="145">
        <v>0</v>
      </c>
      <c r="AU39" s="159">
        <v>0</v>
      </c>
      <c r="AV39" s="159">
        <v>0</v>
      </c>
      <c r="AW39" s="127">
        <f t="shared" si="5"/>
        <v>68</v>
      </c>
      <c r="AX39" s="123">
        <v>0</v>
      </c>
      <c r="AY39" s="123">
        <v>0</v>
      </c>
      <c r="AZ39" s="123">
        <v>0</v>
      </c>
      <c r="BA39" s="123">
        <v>0</v>
      </c>
      <c r="BB39" s="123">
        <v>0</v>
      </c>
      <c r="BC39" s="123">
        <v>0</v>
      </c>
      <c r="BD39" s="123">
        <v>0</v>
      </c>
      <c r="BE39" s="123">
        <v>0</v>
      </c>
      <c r="BF39" s="123">
        <v>0</v>
      </c>
      <c r="BG39" s="128">
        <f t="shared" si="6"/>
        <v>68</v>
      </c>
    </row>
    <row r="40" spans="1:64" s="129" customFormat="1" ht="15" customHeight="1" x14ac:dyDescent="0.25">
      <c r="A40" s="256"/>
      <c r="B40" s="238"/>
      <c r="C40" s="240"/>
      <c r="D40" s="107" t="s">
        <v>54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94">
        <v>0</v>
      </c>
      <c r="V40" s="40">
        <f t="shared" si="23"/>
        <v>0</v>
      </c>
      <c r="W40" s="135">
        <v>0</v>
      </c>
      <c r="X40" s="135">
        <v>0</v>
      </c>
      <c r="Y40" s="107">
        <f>Y39/2</f>
        <v>2</v>
      </c>
      <c r="Z40" s="107">
        <f t="shared" ref="Z40:AO40" si="47">Z39/2</f>
        <v>2</v>
      </c>
      <c r="AA40" s="107">
        <f t="shared" si="47"/>
        <v>2</v>
      </c>
      <c r="AB40" s="107">
        <f t="shared" si="47"/>
        <v>2</v>
      </c>
      <c r="AC40" s="107">
        <f t="shared" si="47"/>
        <v>2</v>
      </c>
      <c r="AD40" s="107">
        <f t="shared" si="47"/>
        <v>2</v>
      </c>
      <c r="AE40" s="107">
        <f t="shared" si="47"/>
        <v>2</v>
      </c>
      <c r="AF40" s="107">
        <f t="shared" si="47"/>
        <v>2</v>
      </c>
      <c r="AG40" s="107">
        <f t="shared" si="47"/>
        <v>2</v>
      </c>
      <c r="AH40" s="107">
        <f t="shared" si="47"/>
        <v>2</v>
      </c>
      <c r="AI40" s="107">
        <f t="shared" si="47"/>
        <v>2</v>
      </c>
      <c r="AJ40" s="200">
        <f t="shared" si="47"/>
        <v>2</v>
      </c>
      <c r="AK40" s="107">
        <f t="shared" si="47"/>
        <v>2</v>
      </c>
      <c r="AL40" s="107">
        <f t="shared" si="47"/>
        <v>2</v>
      </c>
      <c r="AM40" s="107">
        <f t="shared" si="47"/>
        <v>2</v>
      </c>
      <c r="AN40" s="107">
        <f t="shared" si="47"/>
        <v>2</v>
      </c>
      <c r="AO40" s="200">
        <f t="shared" si="47"/>
        <v>2</v>
      </c>
      <c r="AP40" s="94">
        <v>0</v>
      </c>
      <c r="AQ40" s="94">
        <v>0</v>
      </c>
      <c r="AR40" s="147">
        <v>0</v>
      </c>
      <c r="AS40" s="147">
        <v>0</v>
      </c>
      <c r="AT40" s="147">
        <v>0</v>
      </c>
      <c r="AU40" s="158">
        <v>0</v>
      </c>
      <c r="AV40" s="158">
        <v>0</v>
      </c>
      <c r="AW40" s="106">
        <f t="shared" si="5"/>
        <v>34</v>
      </c>
      <c r="AX40" s="135">
        <v>0</v>
      </c>
      <c r="AY40" s="135">
        <v>0</v>
      </c>
      <c r="AZ40" s="135">
        <v>0</v>
      </c>
      <c r="BA40" s="135">
        <v>0</v>
      </c>
      <c r="BB40" s="135">
        <v>0</v>
      </c>
      <c r="BC40" s="135">
        <v>0</v>
      </c>
      <c r="BD40" s="135">
        <v>0</v>
      </c>
      <c r="BE40" s="135">
        <v>0</v>
      </c>
      <c r="BF40" s="135">
        <v>0</v>
      </c>
      <c r="BG40" s="109">
        <f t="shared" si="6"/>
        <v>34</v>
      </c>
    </row>
    <row r="41" spans="1:64" s="122" customFormat="1" x14ac:dyDescent="0.25">
      <c r="A41" s="256"/>
      <c r="B41" s="238" t="s">
        <v>165</v>
      </c>
      <c r="C41" s="239" t="s">
        <v>95</v>
      </c>
      <c r="D41" s="120" t="s">
        <v>53</v>
      </c>
      <c r="E41" s="124">
        <v>2</v>
      </c>
      <c r="F41" s="124">
        <v>2</v>
      </c>
      <c r="G41" s="124">
        <v>2</v>
      </c>
      <c r="H41" s="124">
        <v>2</v>
      </c>
      <c r="I41" s="124">
        <v>2</v>
      </c>
      <c r="J41" s="124">
        <v>2</v>
      </c>
      <c r="K41" s="124">
        <v>2</v>
      </c>
      <c r="L41" s="124">
        <v>2</v>
      </c>
      <c r="M41" s="124">
        <v>2</v>
      </c>
      <c r="N41" s="124">
        <v>2</v>
      </c>
      <c r="O41" s="130">
        <v>2</v>
      </c>
      <c r="P41" s="225">
        <v>2</v>
      </c>
      <c r="Q41" s="225">
        <v>3</v>
      </c>
      <c r="R41" s="225">
        <v>3</v>
      </c>
      <c r="S41" s="225">
        <v>3</v>
      </c>
      <c r="T41" s="225">
        <v>3</v>
      </c>
      <c r="U41" s="142">
        <v>0</v>
      </c>
      <c r="V41" s="121">
        <f t="shared" si="23"/>
        <v>36</v>
      </c>
      <c r="W41" s="123">
        <v>0</v>
      </c>
      <c r="X41" s="123">
        <v>0</v>
      </c>
      <c r="Y41" s="120">
        <v>2</v>
      </c>
      <c r="Z41" s="120">
        <v>2</v>
      </c>
      <c r="AA41" s="120">
        <v>2</v>
      </c>
      <c r="AB41" s="120">
        <v>2</v>
      </c>
      <c r="AC41" s="120">
        <v>2</v>
      </c>
      <c r="AD41" s="120">
        <v>2</v>
      </c>
      <c r="AE41" s="120">
        <v>2</v>
      </c>
      <c r="AF41" s="120">
        <v>2</v>
      </c>
      <c r="AG41" s="120">
        <v>2</v>
      </c>
      <c r="AH41" s="120">
        <v>2</v>
      </c>
      <c r="AI41" s="120">
        <v>2</v>
      </c>
      <c r="AJ41" s="120">
        <v>2</v>
      </c>
      <c r="AK41" s="120">
        <v>2</v>
      </c>
      <c r="AL41" s="120">
        <v>2</v>
      </c>
      <c r="AM41" s="120">
        <v>2</v>
      </c>
      <c r="AN41" s="120">
        <v>1</v>
      </c>
      <c r="AO41" s="120">
        <v>1</v>
      </c>
      <c r="AP41" s="142">
        <v>0</v>
      </c>
      <c r="AQ41" s="142">
        <v>0</v>
      </c>
      <c r="AR41" s="145">
        <v>0</v>
      </c>
      <c r="AS41" s="145">
        <v>0</v>
      </c>
      <c r="AT41" s="145">
        <v>0</v>
      </c>
      <c r="AU41" s="159">
        <v>0</v>
      </c>
      <c r="AV41" s="159">
        <v>0</v>
      </c>
      <c r="AW41" s="127">
        <f t="shared" si="5"/>
        <v>32</v>
      </c>
      <c r="AX41" s="123">
        <v>0</v>
      </c>
      <c r="AY41" s="123">
        <v>0</v>
      </c>
      <c r="AZ41" s="123">
        <v>0</v>
      </c>
      <c r="BA41" s="123">
        <v>0</v>
      </c>
      <c r="BB41" s="123">
        <v>0</v>
      </c>
      <c r="BC41" s="123">
        <v>0</v>
      </c>
      <c r="BD41" s="123">
        <v>0</v>
      </c>
      <c r="BE41" s="123">
        <v>0</v>
      </c>
      <c r="BF41" s="123">
        <v>0</v>
      </c>
      <c r="BG41" s="128">
        <f t="shared" si="6"/>
        <v>68</v>
      </c>
    </row>
    <row r="42" spans="1:64" s="129" customFormat="1" x14ac:dyDescent="0.25">
      <c r="A42" s="256"/>
      <c r="B42" s="238"/>
      <c r="C42" s="240"/>
      <c r="D42" s="107" t="s">
        <v>54</v>
      </c>
      <c r="E42" s="74">
        <f>E41/2</f>
        <v>1</v>
      </c>
      <c r="F42" s="74">
        <f t="shared" ref="F42:T42" si="48">F41/2</f>
        <v>1</v>
      </c>
      <c r="G42" s="74">
        <f t="shared" si="48"/>
        <v>1</v>
      </c>
      <c r="H42" s="74">
        <f t="shared" si="48"/>
        <v>1</v>
      </c>
      <c r="I42" s="74">
        <f t="shared" si="48"/>
        <v>1</v>
      </c>
      <c r="J42" s="74">
        <f t="shared" si="48"/>
        <v>1</v>
      </c>
      <c r="K42" s="74">
        <f t="shared" si="48"/>
        <v>1</v>
      </c>
      <c r="L42" s="74">
        <f t="shared" si="48"/>
        <v>1</v>
      </c>
      <c r="M42" s="74">
        <f t="shared" si="48"/>
        <v>1</v>
      </c>
      <c r="N42" s="74">
        <f t="shared" si="48"/>
        <v>1</v>
      </c>
      <c r="O42" s="74">
        <f t="shared" si="48"/>
        <v>1</v>
      </c>
      <c r="P42" s="74">
        <f t="shared" si="48"/>
        <v>1</v>
      </c>
      <c r="Q42" s="74">
        <f t="shared" si="48"/>
        <v>1.5</v>
      </c>
      <c r="R42" s="74">
        <f t="shared" si="48"/>
        <v>1.5</v>
      </c>
      <c r="S42" s="74">
        <f t="shared" si="48"/>
        <v>1.5</v>
      </c>
      <c r="T42" s="74">
        <f t="shared" si="48"/>
        <v>1.5</v>
      </c>
      <c r="U42" s="94">
        <v>0</v>
      </c>
      <c r="V42" s="40">
        <f t="shared" si="23"/>
        <v>18</v>
      </c>
      <c r="W42" s="135">
        <v>0</v>
      </c>
      <c r="X42" s="135">
        <v>0</v>
      </c>
      <c r="Y42" s="107">
        <f>Y41/2</f>
        <v>1</v>
      </c>
      <c r="Z42" s="107">
        <f t="shared" ref="Z42:AO42" si="49">Z41/2</f>
        <v>1</v>
      </c>
      <c r="AA42" s="107">
        <f t="shared" si="49"/>
        <v>1</v>
      </c>
      <c r="AB42" s="107">
        <f t="shared" si="49"/>
        <v>1</v>
      </c>
      <c r="AC42" s="107">
        <f t="shared" si="49"/>
        <v>1</v>
      </c>
      <c r="AD42" s="107">
        <f t="shared" si="49"/>
        <v>1</v>
      </c>
      <c r="AE42" s="107">
        <f t="shared" si="49"/>
        <v>1</v>
      </c>
      <c r="AF42" s="107">
        <f t="shared" si="49"/>
        <v>1</v>
      </c>
      <c r="AG42" s="107">
        <f t="shared" si="49"/>
        <v>1</v>
      </c>
      <c r="AH42" s="107">
        <f t="shared" si="49"/>
        <v>1</v>
      </c>
      <c r="AI42" s="107">
        <f t="shared" si="49"/>
        <v>1</v>
      </c>
      <c r="AJ42" s="200">
        <f t="shared" si="49"/>
        <v>1</v>
      </c>
      <c r="AK42" s="107">
        <f t="shared" si="49"/>
        <v>1</v>
      </c>
      <c r="AL42" s="107">
        <f t="shared" si="49"/>
        <v>1</v>
      </c>
      <c r="AM42" s="107">
        <f t="shared" si="49"/>
        <v>1</v>
      </c>
      <c r="AN42" s="107">
        <f t="shared" si="49"/>
        <v>0.5</v>
      </c>
      <c r="AO42" s="200">
        <f t="shared" si="49"/>
        <v>0.5</v>
      </c>
      <c r="AP42" s="94">
        <v>0</v>
      </c>
      <c r="AQ42" s="94">
        <v>0</v>
      </c>
      <c r="AR42" s="147">
        <v>0</v>
      </c>
      <c r="AS42" s="147">
        <v>0</v>
      </c>
      <c r="AT42" s="147">
        <v>0</v>
      </c>
      <c r="AU42" s="158">
        <v>0</v>
      </c>
      <c r="AV42" s="158">
        <v>0</v>
      </c>
      <c r="AW42" s="106">
        <f t="shared" si="5"/>
        <v>16</v>
      </c>
      <c r="AX42" s="135">
        <v>0</v>
      </c>
      <c r="AY42" s="135">
        <v>0</v>
      </c>
      <c r="AZ42" s="135">
        <v>0</v>
      </c>
      <c r="BA42" s="135">
        <v>0</v>
      </c>
      <c r="BB42" s="135">
        <v>0</v>
      </c>
      <c r="BC42" s="135">
        <v>0</v>
      </c>
      <c r="BD42" s="135">
        <v>0</v>
      </c>
      <c r="BE42" s="135">
        <v>0</v>
      </c>
      <c r="BF42" s="135">
        <v>0</v>
      </c>
      <c r="BG42" s="109">
        <f t="shared" si="6"/>
        <v>34</v>
      </c>
    </row>
    <row r="43" spans="1:64" s="139" customFormat="1" x14ac:dyDescent="0.25">
      <c r="A43" s="256"/>
      <c r="B43" s="286" t="s">
        <v>83</v>
      </c>
      <c r="C43" s="288" t="s">
        <v>84</v>
      </c>
      <c r="D43" s="118" t="s">
        <v>53</v>
      </c>
      <c r="E43" s="118">
        <f>E45</f>
        <v>7</v>
      </c>
      <c r="F43" s="118">
        <f t="shared" ref="F43:U43" si="50">F45</f>
        <v>7</v>
      </c>
      <c r="G43" s="118">
        <f t="shared" si="50"/>
        <v>7</v>
      </c>
      <c r="H43" s="118">
        <f t="shared" si="50"/>
        <v>7</v>
      </c>
      <c r="I43" s="118">
        <f t="shared" si="50"/>
        <v>7</v>
      </c>
      <c r="J43" s="118">
        <f t="shared" si="50"/>
        <v>7</v>
      </c>
      <c r="K43" s="118">
        <f t="shared" si="50"/>
        <v>7</v>
      </c>
      <c r="L43" s="118">
        <f t="shared" si="50"/>
        <v>7</v>
      </c>
      <c r="M43" s="118">
        <f t="shared" si="50"/>
        <v>7</v>
      </c>
      <c r="N43" s="118">
        <f t="shared" si="50"/>
        <v>7</v>
      </c>
      <c r="O43" s="118">
        <f t="shared" si="50"/>
        <v>7</v>
      </c>
      <c r="P43" s="118">
        <f t="shared" si="50"/>
        <v>7</v>
      </c>
      <c r="Q43" s="118">
        <f t="shared" si="50"/>
        <v>7</v>
      </c>
      <c r="R43" s="118">
        <f t="shared" si="50"/>
        <v>7</v>
      </c>
      <c r="S43" s="118">
        <f t="shared" si="50"/>
        <v>7</v>
      </c>
      <c r="T43" s="118">
        <f t="shared" si="50"/>
        <v>7</v>
      </c>
      <c r="U43" s="118">
        <f t="shared" si="50"/>
        <v>36</v>
      </c>
      <c r="V43" s="118">
        <f t="shared" si="23"/>
        <v>148</v>
      </c>
      <c r="W43" s="118">
        <v>0</v>
      </c>
      <c r="X43" s="118">
        <v>0</v>
      </c>
      <c r="Y43" s="118">
        <f>Y45+Y53+Y57</f>
        <v>12</v>
      </c>
      <c r="Z43" s="118">
        <f t="shared" ref="Z43:AV43" si="51">Z45+Z53+Z57</f>
        <v>12</v>
      </c>
      <c r="AA43" s="118">
        <f t="shared" si="51"/>
        <v>12</v>
      </c>
      <c r="AB43" s="118">
        <f t="shared" si="51"/>
        <v>12</v>
      </c>
      <c r="AC43" s="118">
        <f t="shared" si="51"/>
        <v>12</v>
      </c>
      <c r="AD43" s="118">
        <f t="shared" si="51"/>
        <v>12</v>
      </c>
      <c r="AE43" s="118">
        <f t="shared" si="51"/>
        <v>12</v>
      </c>
      <c r="AF43" s="118">
        <f t="shared" si="51"/>
        <v>12</v>
      </c>
      <c r="AG43" s="118">
        <f t="shared" si="51"/>
        <v>12</v>
      </c>
      <c r="AH43" s="118">
        <f t="shared" si="51"/>
        <v>12</v>
      </c>
      <c r="AI43" s="118">
        <f t="shared" si="51"/>
        <v>12</v>
      </c>
      <c r="AJ43" s="133">
        <f t="shared" si="51"/>
        <v>12</v>
      </c>
      <c r="AK43" s="118">
        <f t="shared" si="51"/>
        <v>12</v>
      </c>
      <c r="AL43" s="118">
        <f t="shared" si="51"/>
        <v>12</v>
      </c>
      <c r="AM43" s="118">
        <f t="shared" si="51"/>
        <v>12</v>
      </c>
      <c r="AN43" s="118">
        <f t="shared" si="51"/>
        <v>12</v>
      </c>
      <c r="AO43" s="133">
        <f t="shared" si="51"/>
        <v>12</v>
      </c>
      <c r="AP43" s="118">
        <f t="shared" si="51"/>
        <v>36</v>
      </c>
      <c r="AQ43" s="118">
        <f t="shared" si="51"/>
        <v>36</v>
      </c>
      <c r="AR43" s="118">
        <f t="shared" si="51"/>
        <v>36</v>
      </c>
      <c r="AS43" s="118">
        <f t="shared" si="51"/>
        <v>36</v>
      </c>
      <c r="AT43" s="118">
        <f t="shared" si="51"/>
        <v>36</v>
      </c>
      <c r="AU43" s="118">
        <f t="shared" si="51"/>
        <v>0</v>
      </c>
      <c r="AV43" s="118">
        <f t="shared" si="51"/>
        <v>0</v>
      </c>
      <c r="AW43" s="6">
        <f t="shared" si="5"/>
        <v>384</v>
      </c>
      <c r="AX43" s="118">
        <v>0</v>
      </c>
      <c r="AY43" s="118">
        <v>0</v>
      </c>
      <c r="AZ43" s="118">
        <v>0</v>
      </c>
      <c r="BA43" s="118">
        <v>0</v>
      </c>
      <c r="BB43" s="118">
        <v>0</v>
      </c>
      <c r="BC43" s="118">
        <v>0</v>
      </c>
      <c r="BD43" s="118">
        <v>0</v>
      </c>
      <c r="BE43" s="118">
        <v>0</v>
      </c>
      <c r="BF43" s="118">
        <v>0</v>
      </c>
      <c r="BG43" s="118">
        <f t="shared" si="6"/>
        <v>532</v>
      </c>
    </row>
    <row r="44" spans="1:64" s="139" customFormat="1" x14ac:dyDescent="0.25">
      <c r="A44" s="256"/>
      <c r="B44" s="287"/>
      <c r="C44" s="289"/>
      <c r="D44" s="118" t="s">
        <v>54</v>
      </c>
      <c r="E44" s="118">
        <f>E46</f>
        <v>3.5</v>
      </c>
      <c r="F44" s="118">
        <f t="shared" ref="F44:T44" si="52">F46</f>
        <v>3.5</v>
      </c>
      <c r="G44" s="118">
        <f t="shared" si="52"/>
        <v>3.5</v>
      </c>
      <c r="H44" s="118">
        <f t="shared" si="52"/>
        <v>3.5</v>
      </c>
      <c r="I44" s="118">
        <f t="shared" si="52"/>
        <v>3.5</v>
      </c>
      <c r="J44" s="118">
        <f t="shared" si="52"/>
        <v>3.5</v>
      </c>
      <c r="K44" s="118">
        <f t="shared" si="52"/>
        <v>3.5</v>
      </c>
      <c r="L44" s="118">
        <f t="shared" si="52"/>
        <v>3.5</v>
      </c>
      <c r="M44" s="118">
        <f t="shared" si="52"/>
        <v>3.5</v>
      </c>
      <c r="N44" s="118">
        <f t="shared" si="52"/>
        <v>3.5</v>
      </c>
      <c r="O44" s="118">
        <f t="shared" si="52"/>
        <v>3.5</v>
      </c>
      <c r="P44" s="118">
        <f t="shared" si="52"/>
        <v>3.5</v>
      </c>
      <c r="Q44" s="118">
        <f t="shared" si="52"/>
        <v>3.5</v>
      </c>
      <c r="R44" s="118">
        <f t="shared" si="52"/>
        <v>3.5</v>
      </c>
      <c r="S44" s="118">
        <f t="shared" si="52"/>
        <v>3.5</v>
      </c>
      <c r="T44" s="118">
        <f t="shared" si="52"/>
        <v>3.5</v>
      </c>
      <c r="U44" s="118">
        <v>0</v>
      </c>
      <c r="V44" s="118">
        <f t="shared" si="23"/>
        <v>56</v>
      </c>
      <c r="W44" s="118">
        <v>0</v>
      </c>
      <c r="X44" s="118">
        <v>0</v>
      </c>
      <c r="Y44" s="118">
        <f>Y46+Y54+Y58</f>
        <v>6</v>
      </c>
      <c r="Z44" s="118">
        <f t="shared" ref="Z44:AV44" si="53">Z46+Z54+Z58</f>
        <v>6</v>
      </c>
      <c r="AA44" s="118">
        <f t="shared" si="53"/>
        <v>6</v>
      </c>
      <c r="AB44" s="118">
        <f t="shared" si="53"/>
        <v>6</v>
      </c>
      <c r="AC44" s="118">
        <f t="shared" si="53"/>
        <v>6</v>
      </c>
      <c r="AD44" s="118">
        <f t="shared" si="53"/>
        <v>6</v>
      </c>
      <c r="AE44" s="118">
        <f t="shared" si="53"/>
        <v>6</v>
      </c>
      <c r="AF44" s="118">
        <f t="shared" si="53"/>
        <v>6</v>
      </c>
      <c r="AG44" s="118">
        <f t="shared" si="53"/>
        <v>6</v>
      </c>
      <c r="AH44" s="118">
        <f t="shared" si="53"/>
        <v>6</v>
      </c>
      <c r="AI44" s="118">
        <f t="shared" si="53"/>
        <v>6</v>
      </c>
      <c r="AJ44" s="133">
        <f t="shared" si="53"/>
        <v>6</v>
      </c>
      <c r="AK44" s="118">
        <f t="shared" si="53"/>
        <v>6</v>
      </c>
      <c r="AL44" s="118">
        <f t="shared" si="53"/>
        <v>6</v>
      </c>
      <c r="AM44" s="118">
        <f t="shared" si="53"/>
        <v>6</v>
      </c>
      <c r="AN44" s="118">
        <f t="shared" si="53"/>
        <v>6</v>
      </c>
      <c r="AO44" s="133">
        <f t="shared" si="53"/>
        <v>6</v>
      </c>
      <c r="AP44" s="118">
        <f t="shared" si="53"/>
        <v>0</v>
      </c>
      <c r="AQ44" s="118">
        <f t="shared" si="53"/>
        <v>0</v>
      </c>
      <c r="AR44" s="118">
        <f t="shared" si="53"/>
        <v>0</v>
      </c>
      <c r="AS44" s="118">
        <f t="shared" si="53"/>
        <v>0</v>
      </c>
      <c r="AT44" s="118">
        <f t="shared" si="53"/>
        <v>0</v>
      </c>
      <c r="AU44" s="118">
        <f t="shared" si="53"/>
        <v>0</v>
      </c>
      <c r="AV44" s="118">
        <f t="shared" si="53"/>
        <v>0</v>
      </c>
      <c r="AW44" s="6">
        <f t="shared" si="5"/>
        <v>102</v>
      </c>
      <c r="AX44" s="118">
        <v>0</v>
      </c>
      <c r="AY44" s="118">
        <v>0</v>
      </c>
      <c r="AZ44" s="118">
        <v>0</v>
      </c>
      <c r="BA44" s="118">
        <v>0</v>
      </c>
      <c r="BB44" s="118">
        <v>0</v>
      </c>
      <c r="BC44" s="118">
        <v>0</v>
      </c>
      <c r="BD44" s="118">
        <v>0</v>
      </c>
      <c r="BE44" s="118">
        <v>0</v>
      </c>
      <c r="BF44" s="118">
        <v>0</v>
      </c>
      <c r="BG44" s="118">
        <f t="shared" si="6"/>
        <v>158</v>
      </c>
    </row>
    <row r="45" spans="1:64" s="139" customFormat="1" x14ac:dyDescent="0.25">
      <c r="A45" s="256"/>
      <c r="B45" s="281" t="s">
        <v>85</v>
      </c>
      <c r="C45" s="268" t="s">
        <v>196</v>
      </c>
      <c r="D45" s="6" t="s">
        <v>53</v>
      </c>
      <c r="E45" s="6">
        <f>E47+E49</f>
        <v>7</v>
      </c>
      <c r="F45" s="6">
        <f t="shared" ref="F45:U45" si="54">F47+F49</f>
        <v>7</v>
      </c>
      <c r="G45" s="6">
        <f t="shared" si="54"/>
        <v>7</v>
      </c>
      <c r="H45" s="6">
        <f t="shared" si="54"/>
        <v>7</v>
      </c>
      <c r="I45" s="6">
        <f t="shared" si="54"/>
        <v>7</v>
      </c>
      <c r="J45" s="6">
        <f t="shared" si="54"/>
        <v>7</v>
      </c>
      <c r="K45" s="6">
        <f t="shared" si="54"/>
        <v>7</v>
      </c>
      <c r="L45" s="6">
        <f t="shared" si="54"/>
        <v>7</v>
      </c>
      <c r="M45" s="6">
        <f t="shared" si="54"/>
        <v>7</v>
      </c>
      <c r="N45" s="6">
        <f t="shared" si="54"/>
        <v>7</v>
      </c>
      <c r="O45" s="6">
        <f t="shared" si="54"/>
        <v>7</v>
      </c>
      <c r="P45" s="6">
        <f t="shared" si="54"/>
        <v>7</v>
      </c>
      <c r="Q45" s="6">
        <f t="shared" si="54"/>
        <v>7</v>
      </c>
      <c r="R45" s="6">
        <f t="shared" si="54"/>
        <v>7</v>
      </c>
      <c r="S45" s="6">
        <f t="shared" si="54"/>
        <v>7</v>
      </c>
      <c r="T45" s="6">
        <f t="shared" si="54"/>
        <v>7</v>
      </c>
      <c r="U45" s="6">
        <f t="shared" si="54"/>
        <v>36</v>
      </c>
      <c r="V45" s="119">
        <f t="shared" si="23"/>
        <v>148</v>
      </c>
      <c r="W45" s="6">
        <v>0</v>
      </c>
      <c r="X45" s="6">
        <v>0</v>
      </c>
      <c r="Y45" s="6">
        <f>Y47+Y49+Y51</f>
        <v>4</v>
      </c>
      <c r="Z45" s="6">
        <f t="shared" ref="Z45:AV45" si="55">Z47+Z49+Z51</f>
        <v>4</v>
      </c>
      <c r="AA45" s="6">
        <f t="shared" si="55"/>
        <v>4</v>
      </c>
      <c r="AB45" s="6">
        <f t="shared" si="55"/>
        <v>4</v>
      </c>
      <c r="AC45" s="6">
        <f t="shared" si="55"/>
        <v>4</v>
      </c>
      <c r="AD45" s="6">
        <f t="shared" si="55"/>
        <v>4</v>
      </c>
      <c r="AE45" s="6">
        <f t="shared" si="55"/>
        <v>4</v>
      </c>
      <c r="AF45" s="6">
        <f t="shared" si="55"/>
        <v>4</v>
      </c>
      <c r="AG45" s="6">
        <f t="shared" si="55"/>
        <v>4</v>
      </c>
      <c r="AH45" s="6">
        <f t="shared" si="55"/>
        <v>4</v>
      </c>
      <c r="AI45" s="6">
        <f t="shared" si="55"/>
        <v>4</v>
      </c>
      <c r="AJ45" s="55">
        <f t="shared" si="55"/>
        <v>4</v>
      </c>
      <c r="AK45" s="6">
        <f t="shared" si="55"/>
        <v>4</v>
      </c>
      <c r="AL45" s="6">
        <f t="shared" si="55"/>
        <v>4</v>
      </c>
      <c r="AM45" s="6">
        <f t="shared" si="55"/>
        <v>4</v>
      </c>
      <c r="AN45" s="6">
        <f t="shared" si="55"/>
        <v>4</v>
      </c>
      <c r="AO45" s="55">
        <f t="shared" si="55"/>
        <v>4</v>
      </c>
      <c r="AP45" s="6">
        <f t="shared" si="55"/>
        <v>0</v>
      </c>
      <c r="AQ45" s="6">
        <f t="shared" si="55"/>
        <v>0</v>
      </c>
      <c r="AR45" s="6">
        <f t="shared" si="55"/>
        <v>36</v>
      </c>
      <c r="AS45" s="6">
        <f t="shared" si="55"/>
        <v>0</v>
      </c>
      <c r="AT45" s="6">
        <f t="shared" si="55"/>
        <v>0</v>
      </c>
      <c r="AU45" s="6">
        <f t="shared" si="55"/>
        <v>0</v>
      </c>
      <c r="AV45" s="6">
        <f t="shared" si="55"/>
        <v>0</v>
      </c>
      <c r="AW45" s="6">
        <f t="shared" si="5"/>
        <v>104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118">
        <f t="shared" si="6"/>
        <v>252</v>
      </c>
    </row>
    <row r="46" spans="1:64" s="139" customFormat="1" x14ac:dyDescent="0.25">
      <c r="A46" s="256"/>
      <c r="B46" s="282"/>
      <c r="C46" s="269"/>
      <c r="D46" s="6" t="s">
        <v>54</v>
      </c>
      <c r="E46" s="6">
        <f>E48+E50</f>
        <v>3.5</v>
      </c>
      <c r="F46" s="6">
        <f t="shared" ref="F46:T46" si="56">F48+F50</f>
        <v>3.5</v>
      </c>
      <c r="G46" s="6">
        <f t="shared" si="56"/>
        <v>3.5</v>
      </c>
      <c r="H46" s="6">
        <f t="shared" si="56"/>
        <v>3.5</v>
      </c>
      <c r="I46" s="6">
        <f t="shared" si="56"/>
        <v>3.5</v>
      </c>
      <c r="J46" s="6">
        <f t="shared" si="56"/>
        <v>3.5</v>
      </c>
      <c r="K46" s="6">
        <f t="shared" si="56"/>
        <v>3.5</v>
      </c>
      <c r="L46" s="6">
        <f t="shared" si="56"/>
        <v>3.5</v>
      </c>
      <c r="M46" s="6">
        <f t="shared" si="56"/>
        <v>3.5</v>
      </c>
      <c r="N46" s="6">
        <f t="shared" si="56"/>
        <v>3.5</v>
      </c>
      <c r="O46" s="6">
        <f t="shared" si="56"/>
        <v>3.5</v>
      </c>
      <c r="P46" s="6">
        <f t="shared" si="56"/>
        <v>3.5</v>
      </c>
      <c r="Q46" s="6">
        <f t="shared" si="56"/>
        <v>3.5</v>
      </c>
      <c r="R46" s="6">
        <f t="shared" si="56"/>
        <v>3.5</v>
      </c>
      <c r="S46" s="6">
        <f t="shared" si="56"/>
        <v>3.5</v>
      </c>
      <c r="T46" s="6">
        <f t="shared" si="56"/>
        <v>3.5</v>
      </c>
      <c r="U46" s="6">
        <v>0</v>
      </c>
      <c r="V46" s="119">
        <f t="shared" si="23"/>
        <v>56</v>
      </c>
      <c r="W46" s="6">
        <v>0</v>
      </c>
      <c r="X46" s="6">
        <v>0</v>
      </c>
      <c r="Y46" s="6">
        <f>Y48+Y50+Y52</f>
        <v>2</v>
      </c>
      <c r="Z46" s="6">
        <f t="shared" ref="Z46:AV46" si="57">Z48+Z50+Z52</f>
        <v>2</v>
      </c>
      <c r="AA46" s="6">
        <f t="shared" si="57"/>
        <v>2</v>
      </c>
      <c r="AB46" s="6">
        <f t="shared" si="57"/>
        <v>2</v>
      </c>
      <c r="AC46" s="6">
        <f t="shared" si="57"/>
        <v>2</v>
      </c>
      <c r="AD46" s="6">
        <f t="shared" si="57"/>
        <v>2</v>
      </c>
      <c r="AE46" s="6">
        <f t="shared" si="57"/>
        <v>2</v>
      </c>
      <c r="AF46" s="6">
        <f t="shared" si="57"/>
        <v>2</v>
      </c>
      <c r="AG46" s="6">
        <f t="shared" si="57"/>
        <v>2</v>
      </c>
      <c r="AH46" s="6">
        <f t="shared" si="57"/>
        <v>2</v>
      </c>
      <c r="AI46" s="6">
        <f t="shared" si="57"/>
        <v>2</v>
      </c>
      <c r="AJ46" s="55">
        <f t="shared" si="57"/>
        <v>2</v>
      </c>
      <c r="AK46" s="6">
        <f t="shared" si="57"/>
        <v>2</v>
      </c>
      <c r="AL46" s="6">
        <f t="shared" si="57"/>
        <v>2</v>
      </c>
      <c r="AM46" s="6">
        <f t="shared" si="57"/>
        <v>2</v>
      </c>
      <c r="AN46" s="6">
        <f t="shared" si="57"/>
        <v>2</v>
      </c>
      <c r="AO46" s="55">
        <f t="shared" si="57"/>
        <v>2</v>
      </c>
      <c r="AP46" s="6">
        <f t="shared" si="57"/>
        <v>0</v>
      </c>
      <c r="AQ46" s="6">
        <f t="shared" si="57"/>
        <v>0</v>
      </c>
      <c r="AR46" s="6">
        <f t="shared" si="57"/>
        <v>0</v>
      </c>
      <c r="AS46" s="6">
        <f t="shared" si="57"/>
        <v>0</v>
      </c>
      <c r="AT46" s="6">
        <f t="shared" si="57"/>
        <v>0</v>
      </c>
      <c r="AU46" s="6">
        <f t="shared" si="57"/>
        <v>0</v>
      </c>
      <c r="AV46" s="6">
        <f t="shared" si="57"/>
        <v>0</v>
      </c>
      <c r="AW46" s="6">
        <f t="shared" si="5"/>
        <v>34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118">
        <f t="shared" si="6"/>
        <v>90</v>
      </c>
    </row>
    <row r="47" spans="1:64" s="122" customFormat="1" x14ac:dyDescent="0.25">
      <c r="A47" s="256"/>
      <c r="B47" s="283" t="s">
        <v>119</v>
      </c>
      <c r="C47" s="239" t="s">
        <v>183</v>
      </c>
      <c r="D47" s="120" t="s">
        <v>53</v>
      </c>
      <c r="E47" s="120">
        <v>7</v>
      </c>
      <c r="F47" s="120">
        <v>7</v>
      </c>
      <c r="G47" s="120">
        <v>7</v>
      </c>
      <c r="H47" s="120">
        <v>7</v>
      </c>
      <c r="I47" s="120">
        <v>7</v>
      </c>
      <c r="J47" s="120">
        <v>7</v>
      </c>
      <c r="K47" s="120">
        <v>7</v>
      </c>
      <c r="L47" s="120">
        <v>7</v>
      </c>
      <c r="M47" s="120">
        <v>7</v>
      </c>
      <c r="N47" s="120">
        <v>7</v>
      </c>
      <c r="O47" s="120">
        <v>7</v>
      </c>
      <c r="P47" s="120">
        <v>7</v>
      </c>
      <c r="Q47" s="120">
        <v>7</v>
      </c>
      <c r="R47" s="120">
        <v>7</v>
      </c>
      <c r="S47" s="120">
        <v>7</v>
      </c>
      <c r="T47" s="120">
        <v>7</v>
      </c>
      <c r="U47" s="142">
        <v>0</v>
      </c>
      <c r="V47" s="121">
        <f t="shared" si="23"/>
        <v>112</v>
      </c>
      <c r="W47" s="123">
        <v>0</v>
      </c>
      <c r="X47" s="123">
        <v>0</v>
      </c>
      <c r="Y47" s="120">
        <v>4</v>
      </c>
      <c r="Z47" s="120">
        <v>4</v>
      </c>
      <c r="AA47" s="120">
        <v>4</v>
      </c>
      <c r="AB47" s="120">
        <v>4</v>
      </c>
      <c r="AC47" s="120">
        <v>4</v>
      </c>
      <c r="AD47" s="120">
        <v>4</v>
      </c>
      <c r="AE47" s="120">
        <v>4</v>
      </c>
      <c r="AF47" s="120">
        <v>4</v>
      </c>
      <c r="AG47" s="120">
        <v>4</v>
      </c>
      <c r="AH47" s="120">
        <v>4</v>
      </c>
      <c r="AI47" s="120">
        <v>4</v>
      </c>
      <c r="AJ47" s="120">
        <v>4</v>
      </c>
      <c r="AK47" s="120">
        <v>4</v>
      </c>
      <c r="AL47" s="120">
        <v>4</v>
      </c>
      <c r="AM47" s="120">
        <v>4</v>
      </c>
      <c r="AN47" s="120">
        <v>4</v>
      </c>
      <c r="AO47" s="120">
        <v>4</v>
      </c>
      <c r="AP47" s="142">
        <v>0</v>
      </c>
      <c r="AQ47" s="142">
        <v>0</v>
      </c>
      <c r="AR47" s="145">
        <v>0</v>
      </c>
      <c r="AS47" s="145">
        <v>0</v>
      </c>
      <c r="AT47" s="145">
        <v>0</v>
      </c>
      <c r="AU47" s="159">
        <v>0</v>
      </c>
      <c r="AV47" s="159">
        <v>0</v>
      </c>
      <c r="AW47" s="127">
        <f t="shared" si="5"/>
        <v>68</v>
      </c>
      <c r="AX47" s="123">
        <v>0</v>
      </c>
      <c r="AY47" s="123">
        <v>0</v>
      </c>
      <c r="AZ47" s="123">
        <v>0</v>
      </c>
      <c r="BA47" s="123">
        <v>0</v>
      </c>
      <c r="BB47" s="123">
        <v>0</v>
      </c>
      <c r="BC47" s="123">
        <v>0</v>
      </c>
      <c r="BD47" s="123">
        <v>0</v>
      </c>
      <c r="BE47" s="123">
        <v>0</v>
      </c>
      <c r="BF47" s="123">
        <v>0</v>
      </c>
      <c r="BG47" s="128">
        <f t="shared" si="6"/>
        <v>180</v>
      </c>
    </row>
    <row r="48" spans="1:64" s="129" customFormat="1" x14ac:dyDescent="0.25">
      <c r="A48" s="256"/>
      <c r="B48" s="284"/>
      <c r="C48" s="240"/>
      <c r="D48" s="107" t="s">
        <v>54</v>
      </c>
      <c r="E48" s="107">
        <v>3.5</v>
      </c>
      <c r="F48" s="107">
        <v>3.5</v>
      </c>
      <c r="G48" s="107">
        <v>3.5</v>
      </c>
      <c r="H48" s="107">
        <v>3.5</v>
      </c>
      <c r="I48" s="107">
        <v>3.5</v>
      </c>
      <c r="J48" s="107">
        <v>3.5</v>
      </c>
      <c r="K48" s="107">
        <v>3.5</v>
      </c>
      <c r="L48" s="107">
        <v>3.5</v>
      </c>
      <c r="M48" s="107">
        <v>3.5</v>
      </c>
      <c r="N48" s="107">
        <v>3.5</v>
      </c>
      <c r="O48" s="107">
        <v>3.5</v>
      </c>
      <c r="P48" s="107">
        <v>3.5</v>
      </c>
      <c r="Q48" s="107">
        <v>3.5</v>
      </c>
      <c r="R48" s="107">
        <v>3.5</v>
      </c>
      <c r="S48" s="107">
        <v>3.5</v>
      </c>
      <c r="T48" s="107">
        <v>3.5</v>
      </c>
      <c r="U48" s="94">
        <v>0</v>
      </c>
      <c r="V48" s="40">
        <f t="shared" si="23"/>
        <v>56</v>
      </c>
      <c r="W48" s="135">
        <v>0</v>
      </c>
      <c r="X48" s="135">
        <v>0</v>
      </c>
      <c r="Y48" s="107">
        <v>2</v>
      </c>
      <c r="Z48" s="107">
        <v>2</v>
      </c>
      <c r="AA48" s="107">
        <v>2</v>
      </c>
      <c r="AB48" s="107">
        <v>2</v>
      </c>
      <c r="AC48" s="107">
        <v>2</v>
      </c>
      <c r="AD48" s="107">
        <v>2</v>
      </c>
      <c r="AE48" s="107">
        <v>2</v>
      </c>
      <c r="AF48" s="107">
        <v>2</v>
      </c>
      <c r="AG48" s="107">
        <v>2</v>
      </c>
      <c r="AH48" s="107">
        <v>2</v>
      </c>
      <c r="AI48" s="107">
        <v>2</v>
      </c>
      <c r="AJ48" s="200">
        <v>2</v>
      </c>
      <c r="AK48" s="107">
        <v>2</v>
      </c>
      <c r="AL48" s="107">
        <v>2</v>
      </c>
      <c r="AM48" s="107">
        <v>2</v>
      </c>
      <c r="AN48" s="107">
        <v>2</v>
      </c>
      <c r="AO48" s="200">
        <v>2</v>
      </c>
      <c r="AP48" s="94">
        <v>0</v>
      </c>
      <c r="AQ48" s="94">
        <v>0</v>
      </c>
      <c r="AR48" s="147">
        <v>0</v>
      </c>
      <c r="AS48" s="147">
        <v>0</v>
      </c>
      <c r="AT48" s="147">
        <v>0</v>
      </c>
      <c r="AU48" s="158">
        <v>0</v>
      </c>
      <c r="AV48" s="158">
        <v>0</v>
      </c>
      <c r="AW48" s="106">
        <f t="shared" si="5"/>
        <v>34</v>
      </c>
      <c r="AX48" s="135">
        <v>0</v>
      </c>
      <c r="AY48" s="135">
        <v>0</v>
      </c>
      <c r="AZ48" s="135">
        <v>0</v>
      </c>
      <c r="BA48" s="135">
        <v>0</v>
      </c>
      <c r="BB48" s="135">
        <v>0</v>
      </c>
      <c r="BC48" s="135">
        <v>0</v>
      </c>
      <c r="BD48" s="135">
        <v>0</v>
      </c>
      <c r="BE48" s="135">
        <v>0</v>
      </c>
      <c r="BF48" s="135">
        <v>0</v>
      </c>
      <c r="BG48" s="109">
        <f t="shared" si="6"/>
        <v>90</v>
      </c>
    </row>
    <row r="49" spans="1:59" s="134" customFormat="1" ht="15" customHeight="1" x14ac:dyDescent="0.25">
      <c r="A49" s="256"/>
      <c r="B49" s="283" t="s">
        <v>93</v>
      </c>
      <c r="C49" s="239" t="s">
        <v>89</v>
      </c>
      <c r="D49" s="131" t="s">
        <v>53</v>
      </c>
      <c r="E49" s="132">
        <v>0</v>
      </c>
      <c r="F49" s="132">
        <v>0</v>
      </c>
      <c r="G49" s="132">
        <v>0</v>
      </c>
      <c r="H49" s="132">
        <v>0</v>
      </c>
      <c r="I49" s="132">
        <v>0</v>
      </c>
      <c r="J49" s="132">
        <v>0</v>
      </c>
      <c r="K49" s="132">
        <v>0</v>
      </c>
      <c r="L49" s="132">
        <v>0</v>
      </c>
      <c r="M49" s="132">
        <v>0</v>
      </c>
      <c r="N49" s="132">
        <v>0</v>
      </c>
      <c r="O49" s="132">
        <v>0</v>
      </c>
      <c r="P49" s="132">
        <v>0</v>
      </c>
      <c r="Q49" s="132">
        <v>0</v>
      </c>
      <c r="R49" s="132">
        <v>0</v>
      </c>
      <c r="S49" s="132">
        <v>0</v>
      </c>
      <c r="T49" s="132">
        <v>0</v>
      </c>
      <c r="U49" s="144">
        <v>36</v>
      </c>
      <c r="V49" s="10">
        <f t="shared" si="23"/>
        <v>36</v>
      </c>
      <c r="W49" s="157">
        <v>0</v>
      </c>
      <c r="X49" s="157">
        <v>0</v>
      </c>
      <c r="Y49" s="131">
        <v>0</v>
      </c>
      <c r="Z49" s="131">
        <v>0</v>
      </c>
      <c r="AA49" s="131">
        <v>0</v>
      </c>
      <c r="AB49" s="131">
        <v>0</v>
      </c>
      <c r="AC49" s="131">
        <v>0</v>
      </c>
      <c r="AD49" s="131">
        <v>0</v>
      </c>
      <c r="AE49" s="131">
        <v>0</v>
      </c>
      <c r="AF49" s="131">
        <v>0</v>
      </c>
      <c r="AG49" s="131">
        <v>0</v>
      </c>
      <c r="AH49" s="131">
        <v>0</v>
      </c>
      <c r="AI49" s="131">
        <v>0</v>
      </c>
      <c r="AJ49" s="131">
        <v>0</v>
      </c>
      <c r="AK49" s="131">
        <v>0</v>
      </c>
      <c r="AL49" s="131">
        <v>0</v>
      </c>
      <c r="AM49" s="131">
        <v>0</v>
      </c>
      <c r="AN49" s="131">
        <v>0</v>
      </c>
      <c r="AO49" s="131">
        <v>0</v>
      </c>
      <c r="AP49" s="144">
        <v>0</v>
      </c>
      <c r="AQ49" s="144">
        <v>0</v>
      </c>
      <c r="AR49" s="148">
        <v>0</v>
      </c>
      <c r="AS49" s="148">
        <v>0</v>
      </c>
      <c r="AT49" s="148">
        <v>0</v>
      </c>
      <c r="AU49" s="161">
        <v>0</v>
      </c>
      <c r="AV49" s="161">
        <v>0</v>
      </c>
      <c r="AW49" s="55">
        <f t="shared" si="5"/>
        <v>0</v>
      </c>
      <c r="AX49" s="157">
        <v>0</v>
      </c>
      <c r="AY49" s="157">
        <v>0</v>
      </c>
      <c r="AZ49" s="157">
        <v>0</v>
      </c>
      <c r="BA49" s="157">
        <v>0</v>
      </c>
      <c r="BB49" s="157">
        <v>0</v>
      </c>
      <c r="BC49" s="157">
        <v>0</v>
      </c>
      <c r="BD49" s="157">
        <v>0</v>
      </c>
      <c r="BE49" s="157">
        <v>0</v>
      </c>
      <c r="BF49" s="157">
        <v>0</v>
      </c>
      <c r="BG49" s="133">
        <f t="shared" si="6"/>
        <v>36</v>
      </c>
    </row>
    <row r="50" spans="1:59" s="129" customFormat="1" x14ac:dyDescent="0.25">
      <c r="A50" s="256"/>
      <c r="B50" s="284"/>
      <c r="C50" s="240"/>
      <c r="D50" s="107" t="s">
        <v>54</v>
      </c>
      <c r="E50" s="74"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  <c r="M50" s="74">
        <v>0</v>
      </c>
      <c r="N50" s="74">
        <v>0</v>
      </c>
      <c r="O50" s="74">
        <v>0</v>
      </c>
      <c r="P50" s="74">
        <v>0</v>
      </c>
      <c r="Q50" s="74">
        <v>0</v>
      </c>
      <c r="R50" s="74">
        <v>0</v>
      </c>
      <c r="S50" s="74">
        <v>0</v>
      </c>
      <c r="T50" s="74">
        <v>0</v>
      </c>
      <c r="U50" s="94">
        <v>0</v>
      </c>
      <c r="V50" s="40">
        <f t="shared" si="23"/>
        <v>0</v>
      </c>
      <c r="W50" s="135">
        <v>0</v>
      </c>
      <c r="X50" s="135">
        <v>0</v>
      </c>
      <c r="Y50" s="107">
        <v>0</v>
      </c>
      <c r="Z50" s="107">
        <v>0</v>
      </c>
      <c r="AA50" s="107">
        <v>0</v>
      </c>
      <c r="AB50" s="107">
        <v>0</v>
      </c>
      <c r="AC50" s="107">
        <v>0</v>
      </c>
      <c r="AD50" s="107">
        <v>0</v>
      </c>
      <c r="AE50" s="107">
        <v>0</v>
      </c>
      <c r="AF50" s="107">
        <v>0</v>
      </c>
      <c r="AG50" s="107">
        <v>0</v>
      </c>
      <c r="AH50" s="107">
        <v>0</v>
      </c>
      <c r="AI50" s="107">
        <v>0</v>
      </c>
      <c r="AJ50" s="200">
        <v>0</v>
      </c>
      <c r="AK50" s="107">
        <v>0</v>
      </c>
      <c r="AL50" s="107">
        <v>0</v>
      </c>
      <c r="AM50" s="107">
        <v>0</v>
      </c>
      <c r="AN50" s="107">
        <v>0</v>
      </c>
      <c r="AO50" s="200">
        <v>0</v>
      </c>
      <c r="AP50" s="94">
        <v>0</v>
      </c>
      <c r="AQ50" s="94">
        <v>0</v>
      </c>
      <c r="AR50" s="147">
        <v>0</v>
      </c>
      <c r="AS50" s="147">
        <v>0</v>
      </c>
      <c r="AT50" s="147">
        <v>0</v>
      </c>
      <c r="AU50" s="158">
        <v>0</v>
      </c>
      <c r="AV50" s="158">
        <v>0</v>
      </c>
      <c r="AW50" s="106">
        <f t="shared" si="5"/>
        <v>0</v>
      </c>
      <c r="AX50" s="135">
        <v>0</v>
      </c>
      <c r="AY50" s="135">
        <v>0</v>
      </c>
      <c r="AZ50" s="135">
        <v>0</v>
      </c>
      <c r="BA50" s="135">
        <v>0</v>
      </c>
      <c r="BB50" s="135">
        <v>0</v>
      </c>
      <c r="BC50" s="135">
        <v>0</v>
      </c>
      <c r="BD50" s="135">
        <v>0</v>
      </c>
      <c r="BE50" s="135">
        <v>0</v>
      </c>
      <c r="BF50" s="135">
        <v>0</v>
      </c>
      <c r="BG50" s="109">
        <f t="shared" si="6"/>
        <v>0</v>
      </c>
    </row>
    <row r="51" spans="1:59" s="134" customFormat="1" x14ac:dyDescent="0.25">
      <c r="A51" s="256"/>
      <c r="B51" s="283" t="s">
        <v>96</v>
      </c>
      <c r="C51" s="239" t="s">
        <v>97</v>
      </c>
      <c r="D51" s="131" t="s">
        <v>53</v>
      </c>
      <c r="E51" s="132">
        <v>0</v>
      </c>
      <c r="F51" s="132">
        <v>0</v>
      </c>
      <c r="G51" s="132">
        <v>0</v>
      </c>
      <c r="H51" s="132">
        <v>0</v>
      </c>
      <c r="I51" s="132">
        <v>0</v>
      </c>
      <c r="J51" s="132">
        <v>0</v>
      </c>
      <c r="K51" s="132">
        <v>0</v>
      </c>
      <c r="L51" s="132">
        <v>0</v>
      </c>
      <c r="M51" s="132">
        <v>0</v>
      </c>
      <c r="N51" s="132">
        <v>0</v>
      </c>
      <c r="O51" s="132">
        <v>0</v>
      </c>
      <c r="P51" s="132">
        <v>0</v>
      </c>
      <c r="Q51" s="132">
        <v>0</v>
      </c>
      <c r="R51" s="132">
        <v>0</v>
      </c>
      <c r="S51" s="132">
        <v>0</v>
      </c>
      <c r="T51" s="132">
        <v>0</v>
      </c>
      <c r="U51" s="144">
        <v>0</v>
      </c>
      <c r="V51" s="10">
        <f t="shared" si="23"/>
        <v>0</v>
      </c>
      <c r="W51" s="157">
        <v>0</v>
      </c>
      <c r="X51" s="157">
        <v>0</v>
      </c>
      <c r="Y51" s="131">
        <v>0</v>
      </c>
      <c r="Z51" s="131">
        <v>0</v>
      </c>
      <c r="AA51" s="131">
        <v>0</v>
      </c>
      <c r="AB51" s="131">
        <v>0</v>
      </c>
      <c r="AC51" s="131">
        <v>0</v>
      </c>
      <c r="AD51" s="131">
        <v>0</v>
      </c>
      <c r="AE51" s="131">
        <v>0</v>
      </c>
      <c r="AF51" s="131">
        <v>0</v>
      </c>
      <c r="AG51" s="131">
        <v>0</v>
      </c>
      <c r="AH51" s="131">
        <v>0</v>
      </c>
      <c r="AI51" s="131">
        <v>0</v>
      </c>
      <c r="AJ51" s="131">
        <v>0</v>
      </c>
      <c r="AK51" s="131">
        <v>0</v>
      </c>
      <c r="AL51" s="131">
        <v>0</v>
      </c>
      <c r="AM51" s="131">
        <v>0</v>
      </c>
      <c r="AN51" s="131">
        <v>0</v>
      </c>
      <c r="AO51" s="131">
        <v>0</v>
      </c>
      <c r="AP51" s="144">
        <v>0</v>
      </c>
      <c r="AQ51" s="144">
        <v>0</v>
      </c>
      <c r="AR51" s="148">
        <v>36</v>
      </c>
      <c r="AS51" s="148">
        <v>0</v>
      </c>
      <c r="AT51" s="148">
        <v>0</v>
      </c>
      <c r="AU51" s="161">
        <v>0</v>
      </c>
      <c r="AV51" s="161">
        <v>0</v>
      </c>
      <c r="AW51" s="55">
        <f t="shared" si="5"/>
        <v>36</v>
      </c>
      <c r="AX51" s="157">
        <v>0</v>
      </c>
      <c r="AY51" s="157">
        <v>0</v>
      </c>
      <c r="AZ51" s="157">
        <v>0</v>
      </c>
      <c r="BA51" s="157">
        <v>0</v>
      </c>
      <c r="BB51" s="157">
        <v>0</v>
      </c>
      <c r="BC51" s="157">
        <v>0</v>
      </c>
      <c r="BD51" s="157">
        <v>0</v>
      </c>
      <c r="BE51" s="157">
        <v>0</v>
      </c>
      <c r="BF51" s="157">
        <v>0</v>
      </c>
      <c r="BG51" s="133">
        <f t="shared" si="6"/>
        <v>36</v>
      </c>
    </row>
    <row r="52" spans="1:59" s="129" customFormat="1" x14ac:dyDescent="0.25">
      <c r="A52" s="256"/>
      <c r="B52" s="284"/>
      <c r="C52" s="240"/>
      <c r="D52" s="107" t="s">
        <v>54</v>
      </c>
      <c r="E52" s="74"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4">
        <v>0</v>
      </c>
      <c r="L52" s="74">
        <v>0</v>
      </c>
      <c r="M52" s="74">
        <v>0</v>
      </c>
      <c r="N52" s="74">
        <v>0</v>
      </c>
      <c r="O52" s="74">
        <v>0</v>
      </c>
      <c r="P52" s="74">
        <v>0</v>
      </c>
      <c r="Q52" s="74">
        <v>0</v>
      </c>
      <c r="R52" s="74">
        <v>0</v>
      </c>
      <c r="S52" s="74">
        <v>0</v>
      </c>
      <c r="T52" s="74">
        <v>0</v>
      </c>
      <c r="U52" s="94">
        <v>0</v>
      </c>
      <c r="V52" s="40">
        <f t="shared" si="23"/>
        <v>0</v>
      </c>
      <c r="W52" s="135">
        <v>0</v>
      </c>
      <c r="X52" s="135">
        <v>0</v>
      </c>
      <c r="Y52" s="107">
        <v>0</v>
      </c>
      <c r="Z52" s="107">
        <v>0</v>
      </c>
      <c r="AA52" s="107">
        <v>0</v>
      </c>
      <c r="AB52" s="107">
        <v>0</v>
      </c>
      <c r="AC52" s="107">
        <v>0</v>
      </c>
      <c r="AD52" s="107">
        <v>0</v>
      </c>
      <c r="AE52" s="107">
        <v>0</v>
      </c>
      <c r="AF52" s="107">
        <v>0</v>
      </c>
      <c r="AG52" s="107">
        <v>0</v>
      </c>
      <c r="AH52" s="107">
        <v>0</v>
      </c>
      <c r="AI52" s="107">
        <v>0</v>
      </c>
      <c r="AJ52" s="200">
        <v>0</v>
      </c>
      <c r="AK52" s="107">
        <v>0</v>
      </c>
      <c r="AL52" s="107">
        <v>0</v>
      </c>
      <c r="AM52" s="107">
        <v>0</v>
      </c>
      <c r="AN52" s="107">
        <v>0</v>
      </c>
      <c r="AO52" s="200">
        <v>0</v>
      </c>
      <c r="AP52" s="94">
        <v>0</v>
      </c>
      <c r="AQ52" s="94">
        <v>0</v>
      </c>
      <c r="AR52" s="147">
        <v>0</v>
      </c>
      <c r="AS52" s="147">
        <v>0</v>
      </c>
      <c r="AT52" s="147">
        <v>0</v>
      </c>
      <c r="AU52" s="158">
        <v>0</v>
      </c>
      <c r="AV52" s="158">
        <v>0</v>
      </c>
      <c r="AW52" s="106">
        <f t="shared" si="5"/>
        <v>0</v>
      </c>
      <c r="AX52" s="135">
        <v>0</v>
      </c>
      <c r="AY52" s="135">
        <v>0</v>
      </c>
      <c r="AZ52" s="135">
        <v>0</v>
      </c>
      <c r="BA52" s="135">
        <v>0</v>
      </c>
      <c r="BB52" s="135">
        <v>0</v>
      </c>
      <c r="BC52" s="135">
        <v>0</v>
      </c>
      <c r="BD52" s="135">
        <v>0</v>
      </c>
      <c r="BE52" s="135">
        <v>0</v>
      </c>
      <c r="BF52" s="135">
        <v>0</v>
      </c>
      <c r="BG52" s="109">
        <f t="shared" si="6"/>
        <v>0</v>
      </c>
    </row>
    <row r="53" spans="1:59" s="139" customFormat="1" x14ac:dyDescent="0.25">
      <c r="A53" s="256"/>
      <c r="B53" s="281" t="s">
        <v>86</v>
      </c>
      <c r="C53" s="268" t="s">
        <v>184</v>
      </c>
      <c r="D53" s="6" t="s">
        <v>53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119">
        <f t="shared" si="23"/>
        <v>0</v>
      </c>
      <c r="W53" s="6">
        <v>0</v>
      </c>
      <c r="X53" s="6">
        <v>0</v>
      </c>
      <c r="Y53" s="6">
        <f>Y55</f>
        <v>3</v>
      </c>
      <c r="Z53" s="6">
        <f t="shared" ref="Z53:AV53" si="58">Z55</f>
        <v>3</v>
      </c>
      <c r="AA53" s="6">
        <f t="shared" si="58"/>
        <v>3</v>
      </c>
      <c r="AB53" s="6">
        <f t="shared" si="58"/>
        <v>3</v>
      </c>
      <c r="AC53" s="6">
        <f t="shared" si="58"/>
        <v>3</v>
      </c>
      <c r="AD53" s="6">
        <f t="shared" si="58"/>
        <v>3</v>
      </c>
      <c r="AE53" s="6">
        <f t="shared" si="58"/>
        <v>3</v>
      </c>
      <c r="AF53" s="6">
        <f t="shared" si="58"/>
        <v>3</v>
      </c>
      <c r="AG53" s="6">
        <f t="shared" si="58"/>
        <v>3</v>
      </c>
      <c r="AH53" s="6">
        <f t="shared" si="58"/>
        <v>3</v>
      </c>
      <c r="AI53" s="6">
        <f t="shared" si="58"/>
        <v>3</v>
      </c>
      <c r="AJ53" s="55">
        <f t="shared" si="58"/>
        <v>3</v>
      </c>
      <c r="AK53" s="6">
        <f t="shared" si="58"/>
        <v>3</v>
      </c>
      <c r="AL53" s="6">
        <f t="shared" si="58"/>
        <v>3</v>
      </c>
      <c r="AM53" s="6">
        <f t="shared" si="58"/>
        <v>3</v>
      </c>
      <c r="AN53" s="6">
        <f t="shared" si="58"/>
        <v>3</v>
      </c>
      <c r="AO53" s="55">
        <f t="shared" si="58"/>
        <v>3</v>
      </c>
      <c r="AP53" s="6">
        <f t="shared" si="58"/>
        <v>0</v>
      </c>
      <c r="AQ53" s="6">
        <f t="shared" si="58"/>
        <v>0</v>
      </c>
      <c r="AR53" s="6">
        <f t="shared" si="58"/>
        <v>0</v>
      </c>
      <c r="AS53" s="6">
        <f t="shared" si="58"/>
        <v>0</v>
      </c>
      <c r="AT53" s="6">
        <f t="shared" si="58"/>
        <v>0</v>
      </c>
      <c r="AU53" s="6">
        <f t="shared" si="58"/>
        <v>0</v>
      </c>
      <c r="AV53" s="6">
        <f t="shared" si="58"/>
        <v>0</v>
      </c>
      <c r="AW53" s="6">
        <f t="shared" si="5"/>
        <v>51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118">
        <f t="shared" si="6"/>
        <v>51</v>
      </c>
    </row>
    <row r="54" spans="1:59" s="139" customFormat="1" ht="22.5" customHeight="1" x14ac:dyDescent="0.25">
      <c r="A54" s="256"/>
      <c r="B54" s="282"/>
      <c r="C54" s="269"/>
      <c r="D54" s="6" t="s">
        <v>54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119">
        <f t="shared" si="23"/>
        <v>0</v>
      </c>
      <c r="W54" s="6">
        <v>0</v>
      </c>
      <c r="X54" s="6">
        <v>0</v>
      </c>
      <c r="Y54" s="6">
        <f>Y56</f>
        <v>1.5</v>
      </c>
      <c r="Z54" s="6">
        <f t="shared" ref="Z54:AV54" si="59">Z56</f>
        <v>1.5</v>
      </c>
      <c r="AA54" s="6">
        <f t="shared" si="59"/>
        <v>1.5</v>
      </c>
      <c r="AB54" s="6">
        <f t="shared" si="59"/>
        <v>1.5</v>
      </c>
      <c r="AC54" s="6">
        <f t="shared" si="59"/>
        <v>1.5</v>
      </c>
      <c r="AD54" s="6">
        <f t="shared" si="59"/>
        <v>1.5</v>
      </c>
      <c r="AE54" s="6">
        <f t="shared" si="59"/>
        <v>1.5</v>
      </c>
      <c r="AF54" s="6">
        <f t="shared" si="59"/>
        <v>1.5</v>
      </c>
      <c r="AG54" s="6">
        <f t="shared" si="59"/>
        <v>1.5</v>
      </c>
      <c r="AH54" s="6">
        <f t="shared" si="59"/>
        <v>1.5</v>
      </c>
      <c r="AI54" s="6">
        <f t="shared" si="59"/>
        <v>1.5</v>
      </c>
      <c r="AJ54" s="55">
        <f t="shared" si="59"/>
        <v>1.5</v>
      </c>
      <c r="AK54" s="6">
        <f t="shared" si="59"/>
        <v>1.5</v>
      </c>
      <c r="AL54" s="6">
        <f t="shared" si="59"/>
        <v>1.5</v>
      </c>
      <c r="AM54" s="6">
        <f t="shared" si="59"/>
        <v>1.5</v>
      </c>
      <c r="AN54" s="6">
        <f t="shared" si="59"/>
        <v>1.5</v>
      </c>
      <c r="AO54" s="55">
        <f t="shared" si="59"/>
        <v>2</v>
      </c>
      <c r="AP54" s="6">
        <f t="shared" si="59"/>
        <v>0</v>
      </c>
      <c r="AQ54" s="6">
        <f t="shared" si="59"/>
        <v>0</v>
      </c>
      <c r="AR54" s="6">
        <f t="shared" si="59"/>
        <v>0</v>
      </c>
      <c r="AS54" s="6">
        <f t="shared" si="59"/>
        <v>0</v>
      </c>
      <c r="AT54" s="6">
        <f t="shared" si="59"/>
        <v>0</v>
      </c>
      <c r="AU54" s="6">
        <f t="shared" si="59"/>
        <v>0</v>
      </c>
      <c r="AV54" s="6">
        <f t="shared" si="59"/>
        <v>0</v>
      </c>
      <c r="AW54" s="6">
        <f t="shared" si="5"/>
        <v>26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  <c r="BG54" s="118">
        <f t="shared" si="6"/>
        <v>26</v>
      </c>
    </row>
    <row r="55" spans="1:59" s="122" customFormat="1" x14ac:dyDescent="0.25">
      <c r="A55" s="256"/>
      <c r="B55" s="283" t="s">
        <v>87</v>
      </c>
      <c r="C55" s="239" t="s">
        <v>185</v>
      </c>
      <c r="D55" s="120" t="s">
        <v>53</v>
      </c>
      <c r="E55" s="124">
        <v>0</v>
      </c>
      <c r="F55" s="124">
        <v>0</v>
      </c>
      <c r="G55" s="124">
        <v>0</v>
      </c>
      <c r="H55" s="124">
        <v>0</v>
      </c>
      <c r="I55" s="124">
        <v>0</v>
      </c>
      <c r="J55" s="124">
        <v>0</v>
      </c>
      <c r="K55" s="124">
        <v>0</v>
      </c>
      <c r="L55" s="124">
        <v>0</v>
      </c>
      <c r="M55" s="124">
        <v>0</v>
      </c>
      <c r="N55" s="124">
        <v>0</v>
      </c>
      <c r="O55" s="124">
        <v>0</v>
      </c>
      <c r="P55" s="124">
        <v>0</v>
      </c>
      <c r="Q55" s="124">
        <v>0</v>
      </c>
      <c r="R55" s="124">
        <v>0</v>
      </c>
      <c r="S55" s="124">
        <v>0</v>
      </c>
      <c r="T55" s="124">
        <v>0</v>
      </c>
      <c r="U55" s="142">
        <v>0</v>
      </c>
      <c r="V55" s="121">
        <v>0</v>
      </c>
      <c r="W55" s="123">
        <v>0</v>
      </c>
      <c r="X55" s="123">
        <v>0</v>
      </c>
      <c r="Y55" s="120">
        <v>3</v>
      </c>
      <c r="Z55" s="120">
        <v>3</v>
      </c>
      <c r="AA55" s="120">
        <v>3</v>
      </c>
      <c r="AB55" s="120">
        <v>3</v>
      </c>
      <c r="AC55" s="120">
        <v>3</v>
      </c>
      <c r="AD55" s="120">
        <v>3</v>
      </c>
      <c r="AE55" s="120">
        <v>3</v>
      </c>
      <c r="AF55" s="120">
        <v>3</v>
      </c>
      <c r="AG55" s="120">
        <v>3</v>
      </c>
      <c r="AH55" s="120">
        <v>3</v>
      </c>
      <c r="AI55" s="120">
        <v>3</v>
      </c>
      <c r="AJ55" s="120">
        <v>3</v>
      </c>
      <c r="AK55" s="120">
        <v>3</v>
      </c>
      <c r="AL55" s="120">
        <v>3</v>
      </c>
      <c r="AM55" s="120">
        <v>3</v>
      </c>
      <c r="AN55" s="120">
        <v>3</v>
      </c>
      <c r="AO55" s="120">
        <v>3</v>
      </c>
      <c r="AP55" s="142">
        <v>0</v>
      </c>
      <c r="AQ55" s="142">
        <v>0</v>
      </c>
      <c r="AR55" s="145">
        <v>0</v>
      </c>
      <c r="AS55" s="145">
        <v>0</v>
      </c>
      <c r="AT55" s="145">
        <v>0</v>
      </c>
      <c r="AU55" s="159">
        <v>0</v>
      </c>
      <c r="AV55" s="159">
        <v>0</v>
      </c>
      <c r="AW55" s="127">
        <f t="shared" si="5"/>
        <v>51</v>
      </c>
      <c r="AX55" s="123">
        <v>0</v>
      </c>
      <c r="AY55" s="123">
        <v>0</v>
      </c>
      <c r="AZ55" s="123">
        <v>0</v>
      </c>
      <c r="BA55" s="123">
        <v>0</v>
      </c>
      <c r="BB55" s="123">
        <v>0</v>
      </c>
      <c r="BC55" s="123">
        <v>0</v>
      </c>
      <c r="BD55" s="123">
        <v>0</v>
      </c>
      <c r="BE55" s="123">
        <v>0</v>
      </c>
      <c r="BF55" s="123">
        <v>0</v>
      </c>
      <c r="BG55" s="128">
        <f t="shared" si="6"/>
        <v>51</v>
      </c>
    </row>
    <row r="56" spans="1:59" s="129" customFormat="1" x14ac:dyDescent="0.25">
      <c r="A56" s="256"/>
      <c r="B56" s="284"/>
      <c r="C56" s="240"/>
      <c r="D56" s="107" t="s">
        <v>54</v>
      </c>
      <c r="E56" s="74">
        <v>0</v>
      </c>
      <c r="F56" s="74">
        <v>0</v>
      </c>
      <c r="G56" s="74">
        <v>0</v>
      </c>
      <c r="H56" s="74">
        <v>0</v>
      </c>
      <c r="I56" s="74">
        <v>0</v>
      </c>
      <c r="J56" s="74">
        <v>0</v>
      </c>
      <c r="K56" s="74">
        <v>0</v>
      </c>
      <c r="L56" s="74">
        <v>0</v>
      </c>
      <c r="M56" s="74">
        <v>0</v>
      </c>
      <c r="N56" s="74">
        <v>0</v>
      </c>
      <c r="O56" s="74">
        <v>0</v>
      </c>
      <c r="P56" s="74">
        <v>0</v>
      </c>
      <c r="Q56" s="74">
        <v>0</v>
      </c>
      <c r="R56" s="74">
        <v>0</v>
      </c>
      <c r="S56" s="74">
        <v>0</v>
      </c>
      <c r="T56" s="74">
        <v>0</v>
      </c>
      <c r="U56" s="94">
        <v>0</v>
      </c>
      <c r="V56" s="40">
        <f t="shared" si="23"/>
        <v>0</v>
      </c>
      <c r="W56" s="135">
        <v>0</v>
      </c>
      <c r="X56" s="135">
        <v>0</v>
      </c>
      <c r="Y56" s="107">
        <v>1.5</v>
      </c>
      <c r="Z56" s="107">
        <v>1.5</v>
      </c>
      <c r="AA56" s="107">
        <v>1.5</v>
      </c>
      <c r="AB56" s="107">
        <v>1.5</v>
      </c>
      <c r="AC56" s="107">
        <v>1.5</v>
      </c>
      <c r="AD56" s="107">
        <v>1.5</v>
      </c>
      <c r="AE56" s="107">
        <v>1.5</v>
      </c>
      <c r="AF56" s="107">
        <v>1.5</v>
      </c>
      <c r="AG56" s="107">
        <v>1.5</v>
      </c>
      <c r="AH56" s="107">
        <v>1.5</v>
      </c>
      <c r="AI56" s="107">
        <v>1.5</v>
      </c>
      <c r="AJ56" s="200">
        <v>1.5</v>
      </c>
      <c r="AK56" s="107">
        <v>1.5</v>
      </c>
      <c r="AL56" s="107">
        <v>1.5</v>
      </c>
      <c r="AM56" s="107">
        <v>1.5</v>
      </c>
      <c r="AN56" s="107">
        <v>1.5</v>
      </c>
      <c r="AO56" s="200">
        <v>2</v>
      </c>
      <c r="AP56" s="94">
        <v>0</v>
      </c>
      <c r="AQ56" s="94">
        <v>0</v>
      </c>
      <c r="AR56" s="147">
        <v>0</v>
      </c>
      <c r="AS56" s="147">
        <v>0</v>
      </c>
      <c r="AT56" s="147">
        <v>0</v>
      </c>
      <c r="AU56" s="158">
        <v>0</v>
      </c>
      <c r="AV56" s="158">
        <v>0</v>
      </c>
      <c r="AW56" s="106">
        <f t="shared" si="5"/>
        <v>26</v>
      </c>
      <c r="AX56" s="135">
        <v>0</v>
      </c>
      <c r="AY56" s="135">
        <v>0</v>
      </c>
      <c r="AZ56" s="135">
        <v>0</v>
      </c>
      <c r="BA56" s="135">
        <v>0</v>
      </c>
      <c r="BB56" s="135">
        <v>0</v>
      </c>
      <c r="BC56" s="135">
        <v>0</v>
      </c>
      <c r="BD56" s="135">
        <v>0</v>
      </c>
      <c r="BE56" s="135">
        <v>0</v>
      </c>
      <c r="BF56" s="135">
        <v>0</v>
      </c>
      <c r="BG56" s="109">
        <f t="shared" si="6"/>
        <v>26</v>
      </c>
    </row>
    <row r="57" spans="1:59" s="139" customFormat="1" x14ac:dyDescent="0.25">
      <c r="A57" s="256"/>
      <c r="B57" s="281" t="s">
        <v>90</v>
      </c>
      <c r="C57" s="268" t="s">
        <v>186</v>
      </c>
      <c r="D57" s="6" t="s">
        <v>53</v>
      </c>
      <c r="E57" s="6">
        <f>E59</f>
        <v>5</v>
      </c>
      <c r="F57" s="6">
        <f t="shared" ref="F57:U57" si="60">F59</f>
        <v>5</v>
      </c>
      <c r="G57" s="6">
        <f t="shared" si="60"/>
        <v>5</v>
      </c>
      <c r="H57" s="6">
        <f t="shared" si="60"/>
        <v>5</v>
      </c>
      <c r="I57" s="6">
        <f t="shared" si="60"/>
        <v>5</v>
      </c>
      <c r="J57" s="6">
        <f t="shared" si="60"/>
        <v>5</v>
      </c>
      <c r="K57" s="6">
        <f t="shared" si="60"/>
        <v>5</v>
      </c>
      <c r="L57" s="6">
        <f t="shared" si="60"/>
        <v>5</v>
      </c>
      <c r="M57" s="6">
        <f t="shared" si="60"/>
        <v>5</v>
      </c>
      <c r="N57" s="6">
        <f t="shared" si="60"/>
        <v>5</v>
      </c>
      <c r="O57" s="6">
        <f t="shared" si="60"/>
        <v>5</v>
      </c>
      <c r="P57" s="6">
        <f t="shared" si="60"/>
        <v>5</v>
      </c>
      <c r="Q57" s="6">
        <f t="shared" si="60"/>
        <v>5</v>
      </c>
      <c r="R57" s="6">
        <f t="shared" si="60"/>
        <v>5</v>
      </c>
      <c r="S57" s="6">
        <f t="shared" si="60"/>
        <v>5</v>
      </c>
      <c r="T57" s="6">
        <f t="shared" si="60"/>
        <v>5</v>
      </c>
      <c r="U57" s="6">
        <f t="shared" si="60"/>
        <v>0</v>
      </c>
      <c r="V57" s="119">
        <f t="shared" si="23"/>
        <v>80</v>
      </c>
      <c r="W57" s="6">
        <v>0</v>
      </c>
      <c r="X57" s="6">
        <v>0</v>
      </c>
      <c r="Y57" s="6">
        <f>Y59+Y61+Y63</f>
        <v>5</v>
      </c>
      <c r="Z57" s="6">
        <f t="shared" ref="Z57:AV57" si="61">Z59+Z61+Z63</f>
        <v>5</v>
      </c>
      <c r="AA57" s="6">
        <f t="shared" si="61"/>
        <v>5</v>
      </c>
      <c r="AB57" s="6">
        <f t="shared" si="61"/>
        <v>5</v>
      </c>
      <c r="AC57" s="6">
        <f t="shared" si="61"/>
        <v>5</v>
      </c>
      <c r="AD57" s="6">
        <f t="shared" si="61"/>
        <v>5</v>
      </c>
      <c r="AE57" s="6">
        <f t="shared" si="61"/>
        <v>5</v>
      </c>
      <c r="AF57" s="6">
        <f t="shared" si="61"/>
        <v>5</v>
      </c>
      <c r="AG57" s="6">
        <f t="shared" si="61"/>
        <v>5</v>
      </c>
      <c r="AH57" s="6">
        <f t="shared" si="61"/>
        <v>5</v>
      </c>
      <c r="AI57" s="6">
        <f t="shared" si="61"/>
        <v>5</v>
      </c>
      <c r="AJ57" s="55">
        <f t="shared" si="61"/>
        <v>5</v>
      </c>
      <c r="AK57" s="6">
        <f t="shared" si="61"/>
        <v>5</v>
      </c>
      <c r="AL57" s="6">
        <f t="shared" si="61"/>
        <v>5</v>
      </c>
      <c r="AM57" s="6">
        <f t="shared" si="61"/>
        <v>5</v>
      </c>
      <c r="AN57" s="6">
        <f t="shared" si="61"/>
        <v>5</v>
      </c>
      <c r="AO57" s="55">
        <f t="shared" si="61"/>
        <v>5</v>
      </c>
      <c r="AP57" s="6">
        <f t="shared" si="61"/>
        <v>36</v>
      </c>
      <c r="AQ57" s="6">
        <f t="shared" si="61"/>
        <v>36</v>
      </c>
      <c r="AR57" s="6">
        <f t="shared" si="61"/>
        <v>0</v>
      </c>
      <c r="AS57" s="6">
        <f t="shared" si="61"/>
        <v>36</v>
      </c>
      <c r="AT57" s="6">
        <f t="shared" si="61"/>
        <v>36</v>
      </c>
      <c r="AU57" s="6">
        <f t="shared" si="61"/>
        <v>0</v>
      </c>
      <c r="AV57" s="6">
        <f t="shared" si="61"/>
        <v>0</v>
      </c>
      <c r="AW57" s="6">
        <f t="shared" si="5"/>
        <v>229</v>
      </c>
      <c r="AX57" s="6">
        <v>0</v>
      </c>
      <c r="AY57" s="6">
        <v>0</v>
      </c>
      <c r="AZ57" s="6">
        <v>0</v>
      </c>
      <c r="BA57" s="6">
        <v>0</v>
      </c>
      <c r="BB57" s="6">
        <v>0</v>
      </c>
      <c r="BC57" s="6">
        <v>0</v>
      </c>
      <c r="BD57" s="6">
        <v>0</v>
      </c>
      <c r="BE57" s="6">
        <v>0</v>
      </c>
      <c r="BF57" s="6">
        <v>0</v>
      </c>
      <c r="BG57" s="118">
        <f t="shared" si="6"/>
        <v>309</v>
      </c>
    </row>
    <row r="58" spans="1:59" s="139" customFormat="1" x14ac:dyDescent="0.25">
      <c r="A58" s="256"/>
      <c r="B58" s="282"/>
      <c r="C58" s="269"/>
      <c r="D58" s="6" t="s">
        <v>54</v>
      </c>
      <c r="E58" s="6">
        <f>E60</f>
        <v>2.5</v>
      </c>
      <c r="F58" s="6">
        <f t="shared" ref="F58:U58" si="62">F60</f>
        <v>2.5</v>
      </c>
      <c r="G58" s="6">
        <f t="shared" si="62"/>
        <v>2.5</v>
      </c>
      <c r="H58" s="6">
        <f t="shared" si="62"/>
        <v>2.5</v>
      </c>
      <c r="I58" s="6">
        <f t="shared" si="62"/>
        <v>2.5</v>
      </c>
      <c r="J58" s="6">
        <f t="shared" si="62"/>
        <v>2.5</v>
      </c>
      <c r="K58" s="6">
        <f t="shared" si="62"/>
        <v>2.5</v>
      </c>
      <c r="L58" s="6">
        <f t="shared" si="62"/>
        <v>2.5</v>
      </c>
      <c r="M58" s="6">
        <f t="shared" si="62"/>
        <v>2.5</v>
      </c>
      <c r="N58" s="6">
        <f t="shared" si="62"/>
        <v>2.5</v>
      </c>
      <c r="O58" s="6">
        <f t="shared" si="62"/>
        <v>2.5</v>
      </c>
      <c r="P58" s="6">
        <f t="shared" si="62"/>
        <v>2.5</v>
      </c>
      <c r="Q58" s="6">
        <f t="shared" si="62"/>
        <v>2.5</v>
      </c>
      <c r="R58" s="6">
        <f t="shared" si="62"/>
        <v>2.5</v>
      </c>
      <c r="S58" s="6">
        <f t="shared" si="62"/>
        <v>2.5</v>
      </c>
      <c r="T58" s="6">
        <f t="shared" si="62"/>
        <v>2.5</v>
      </c>
      <c r="U58" s="6">
        <f t="shared" si="62"/>
        <v>0</v>
      </c>
      <c r="V58" s="119">
        <f t="shared" si="23"/>
        <v>40</v>
      </c>
      <c r="W58" s="6">
        <v>0</v>
      </c>
      <c r="X58" s="6">
        <v>0</v>
      </c>
      <c r="Y58" s="6">
        <f>Y60</f>
        <v>2.5</v>
      </c>
      <c r="Z58" s="6">
        <f t="shared" ref="Z58:AV58" si="63">Z60</f>
        <v>2.5</v>
      </c>
      <c r="AA58" s="6">
        <f t="shared" si="63"/>
        <v>2.5</v>
      </c>
      <c r="AB58" s="6">
        <f t="shared" si="63"/>
        <v>2.5</v>
      </c>
      <c r="AC58" s="6">
        <f t="shared" si="63"/>
        <v>2.5</v>
      </c>
      <c r="AD58" s="6">
        <f t="shared" si="63"/>
        <v>2.5</v>
      </c>
      <c r="AE58" s="6">
        <f t="shared" si="63"/>
        <v>2.5</v>
      </c>
      <c r="AF58" s="6">
        <f t="shared" si="63"/>
        <v>2.5</v>
      </c>
      <c r="AG58" s="6">
        <f t="shared" si="63"/>
        <v>2.5</v>
      </c>
      <c r="AH58" s="6">
        <f t="shared" si="63"/>
        <v>2.5</v>
      </c>
      <c r="AI58" s="6">
        <f t="shared" si="63"/>
        <v>2.5</v>
      </c>
      <c r="AJ58" s="55">
        <f t="shared" si="63"/>
        <v>2.5</v>
      </c>
      <c r="AK58" s="6">
        <f t="shared" si="63"/>
        <v>2.5</v>
      </c>
      <c r="AL58" s="6">
        <f t="shared" si="63"/>
        <v>2.5</v>
      </c>
      <c r="AM58" s="6">
        <f t="shared" si="63"/>
        <v>2.5</v>
      </c>
      <c r="AN58" s="6">
        <f t="shared" si="63"/>
        <v>2.5</v>
      </c>
      <c r="AO58" s="55">
        <f t="shared" si="63"/>
        <v>2</v>
      </c>
      <c r="AP58" s="6">
        <f t="shared" si="63"/>
        <v>0</v>
      </c>
      <c r="AQ58" s="6">
        <f t="shared" si="63"/>
        <v>0</v>
      </c>
      <c r="AR58" s="6">
        <f t="shared" si="63"/>
        <v>0</v>
      </c>
      <c r="AS58" s="6">
        <f t="shared" si="63"/>
        <v>0</v>
      </c>
      <c r="AT58" s="6">
        <f t="shared" si="63"/>
        <v>0</v>
      </c>
      <c r="AU58" s="6">
        <f t="shared" si="63"/>
        <v>0</v>
      </c>
      <c r="AV58" s="6">
        <f t="shared" si="63"/>
        <v>0</v>
      </c>
      <c r="AW58" s="6">
        <f t="shared" si="5"/>
        <v>42</v>
      </c>
      <c r="AX58" s="6">
        <v>0</v>
      </c>
      <c r="AY58" s="6">
        <v>0</v>
      </c>
      <c r="AZ58" s="6">
        <v>0</v>
      </c>
      <c r="BA58" s="6">
        <v>0</v>
      </c>
      <c r="BB58" s="6">
        <v>0</v>
      </c>
      <c r="BC58" s="6">
        <v>0</v>
      </c>
      <c r="BD58" s="6">
        <v>0</v>
      </c>
      <c r="BE58" s="6">
        <v>0</v>
      </c>
      <c r="BF58" s="6">
        <v>0</v>
      </c>
      <c r="BG58" s="118">
        <f t="shared" si="6"/>
        <v>82</v>
      </c>
    </row>
    <row r="59" spans="1:59" s="122" customFormat="1" x14ac:dyDescent="0.25">
      <c r="A59" s="256"/>
      <c r="B59" s="283" t="s">
        <v>91</v>
      </c>
      <c r="C59" s="239" t="s">
        <v>187</v>
      </c>
      <c r="D59" s="120" t="s">
        <v>53</v>
      </c>
      <c r="E59" s="124">
        <v>5</v>
      </c>
      <c r="F59" s="124">
        <v>5</v>
      </c>
      <c r="G59" s="124">
        <v>5</v>
      </c>
      <c r="H59" s="124">
        <v>5</v>
      </c>
      <c r="I59" s="124">
        <v>5</v>
      </c>
      <c r="J59" s="124">
        <v>5</v>
      </c>
      <c r="K59" s="124">
        <v>5</v>
      </c>
      <c r="L59" s="124">
        <v>5</v>
      </c>
      <c r="M59" s="124">
        <v>5</v>
      </c>
      <c r="N59" s="124">
        <v>5</v>
      </c>
      <c r="O59" s="124">
        <v>5</v>
      </c>
      <c r="P59" s="124">
        <v>5</v>
      </c>
      <c r="Q59" s="124">
        <v>5</v>
      </c>
      <c r="R59" s="124">
        <v>5</v>
      </c>
      <c r="S59" s="124">
        <v>5</v>
      </c>
      <c r="T59" s="124">
        <v>5</v>
      </c>
      <c r="U59" s="142">
        <v>0</v>
      </c>
      <c r="V59" s="121">
        <f t="shared" si="23"/>
        <v>80</v>
      </c>
      <c r="W59" s="123">
        <v>0</v>
      </c>
      <c r="X59" s="123">
        <v>0</v>
      </c>
      <c r="Y59" s="120">
        <v>5</v>
      </c>
      <c r="Z59" s="120">
        <v>5</v>
      </c>
      <c r="AA59" s="120">
        <v>5</v>
      </c>
      <c r="AB59" s="120">
        <v>5</v>
      </c>
      <c r="AC59" s="120">
        <v>5</v>
      </c>
      <c r="AD59" s="120">
        <v>5</v>
      </c>
      <c r="AE59" s="120">
        <v>5</v>
      </c>
      <c r="AF59" s="120">
        <v>5</v>
      </c>
      <c r="AG59" s="120">
        <v>5</v>
      </c>
      <c r="AH59" s="120">
        <v>5</v>
      </c>
      <c r="AI59" s="120">
        <v>5</v>
      </c>
      <c r="AJ59" s="120">
        <v>5</v>
      </c>
      <c r="AK59" s="120">
        <v>5</v>
      </c>
      <c r="AL59" s="120">
        <v>5</v>
      </c>
      <c r="AM59" s="120">
        <v>5</v>
      </c>
      <c r="AN59" s="120">
        <v>5</v>
      </c>
      <c r="AO59" s="120">
        <v>5</v>
      </c>
      <c r="AP59" s="142">
        <v>0</v>
      </c>
      <c r="AQ59" s="142">
        <v>0</v>
      </c>
      <c r="AR59" s="145">
        <v>0</v>
      </c>
      <c r="AS59" s="145">
        <v>0</v>
      </c>
      <c r="AT59" s="145">
        <v>0</v>
      </c>
      <c r="AU59" s="159">
        <v>0</v>
      </c>
      <c r="AV59" s="159">
        <v>0</v>
      </c>
      <c r="AW59" s="127">
        <f t="shared" si="5"/>
        <v>85</v>
      </c>
      <c r="AX59" s="123">
        <v>0</v>
      </c>
      <c r="AY59" s="123">
        <v>0</v>
      </c>
      <c r="AZ59" s="123">
        <v>0</v>
      </c>
      <c r="BA59" s="123">
        <v>0</v>
      </c>
      <c r="BB59" s="123">
        <v>0</v>
      </c>
      <c r="BC59" s="123">
        <v>0</v>
      </c>
      <c r="BD59" s="123">
        <v>0</v>
      </c>
      <c r="BE59" s="123">
        <v>0</v>
      </c>
      <c r="BF59" s="123">
        <v>0</v>
      </c>
      <c r="BG59" s="128">
        <f t="shared" si="6"/>
        <v>165</v>
      </c>
    </row>
    <row r="60" spans="1:59" s="129" customFormat="1" x14ac:dyDescent="0.25">
      <c r="A60" s="256"/>
      <c r="B60" s="284"/>
      <c r="C60" s="240"/>
      <c r="D60" s="107" t="s">
        <v>54</v>
      </c>
      <c r="E60" s="74">
        <v>2.5</v>
      </c>
      <c r="F60" s="74">
        <v>2.5</v>
      </c>
      <c r="G60" s="74">
        <v>2.5</v>
      </c>
      <c r="H60" s="74">
        <v>2.5</v>
      </c>
      <c r="I60" s="74">
        <v>2.5</v>
      </c>
      <c r="J60" s="74">
        <v>2.5</v>
      </c>
      <c r="K60" s="74">
        <v>2.5</v>
      </c>
      <c r="L60" s="74">
        <v>2.5</v>
      </c>
      <c r="M60" s="74">
        <v>2.5</v>
      </c>
      <c r="N60" s="74">
        <v>2.5</v>
      </c>
      <c r="O60" s="74">
        <v>2.5</v>
      </c>
      <c r="P60" s="74">
        <v>2.5</v>
      </c>
      <c r="Q60" s="74">
        <v>2.5</v>
      </c>
      <c r="R60" s="74">
        <v>2.5</v>
      </c>
      <c r="S60" s="74">
        <v>2.5</v>
      </c>
      <c r="T60" s="74">
        <v>2.5</v>
      </c>
      <c r="U60" s="94">
        <v>0</v>
      </c>
      <c r="V60" s="40">
        <f t="shared" si="23"/>
        <v>40</v>
      </c>
      <c r="W60" s="135">
        <v>0</v>
      </c>
      <c r="X60" s="135">
        <v>0</v>
      </c>
      <c r="Y60" s="107">
        <v>2.5</v>
      </c>
      <c r="Z60" s="107">
        <v>2.5</v>
      </c>
      <c r="AA60" s="107">
        <v>2.5</v>
      </c>
      <c r="AB60" s="107">
        <v>2.5</v>
      </c>
      <c r="AC60" s="107">
        <v>2.5</v>
      </c>
      <c r="AD60" s="107">
        <v>2.5</v>
      </c>
      <c r="AE60" s="107">
        <v>2.5</v>
      </c>
      <c r="AF60" s="107">
        <v>2.5</v>
      </c>
      <c r="AG60" s="107">
        <v>2.5</v>
      </c>
      <c r="AH60" s="107">
        <v>2.5</v>
      </c>
      <c r="AI60" s="107">
        <v>2.5</v>
      </c>
      <c r="AJ60" s="200">
        <v>2.5</v>
      </c>
      <c r="AK60" s="107">
        <v>2.5</v>
      </c>
      <c r="AL60" s="107">
        <v>2.5</v>
      </c>
      <c r="AM60" s="107">
        <v>2.5</v>
      </c>
      <c r="AN60" s="107">
        <v>2.5</v>
      </c>
      <c r="AO60" s="200">
        <v>2</v>
      </c>
      <c r="AP60" s="94">
        <v>0</v>
      </c>
      <c r="AQ60" s="94">
        <v>0</v>
      </c>
      <c r="AR60" s="147">
        <v>0</v>
      </c>
      <c r="AS60" s="147">
        <v>0</v>
      </c>
      <c r="AT60" s="147">
        <v>0</v>
      </c>
      <c r="AU60" s="158">
        <v>0</v>
      </c>
      <c r="AV60" s="158">
        <v>0</v>
      </c>
      <c r="AW60" s="106">
        <f t="shared" si="5"/>
        <v>42</v>
      </c>
      <c r="AX60" s="135">
        <v>0</v>
      </c>
      <c r="AY60" s="135">
        <v>0</v>
      </c>
      <c r="AZ60" s="135">
        <v>0</v>
      </c>
      <c r="BA60" s="135">
        <v>0</v>
      </c>
      <c r="BB60" s="135">
        <v>0</v>
      </c>
      <c r="BC60" s="135">
        <v>0</v>
      </c>
      <c r="BD60" s="135">
        <v>0</v>
      </c>
      <c r="BE60" s="135">
        <v>0</v>
      </c>
      <c r="BF60" s="135">
        <v>0</v>
      </c>
      <c r="BG60" s="109">
        <f>V60+AW60</f>
        <v>82</v>
      </c>
    </row>
    <row r="61" spans="1:59" s="134" customFormat="1" x14ac:dyDescent="0.25">
      <c r="A61" s="256"/>
      <c r="B61" s="283" t="s">
        <v>132</v>
      </c>
      <c r="C61" s="239" t="s">
        <v>89</v>
      </c>
      <c r="D61" s="131" t="s">
        <v>53</v>
      </c>
      <c r="E61" s="132">
        <v>0</v>
      </c>
      <c r="F61" s="132">
        <v>0</v>
      </c>
      <c r="G61" s="132">
        <v>0</v>
      </c>
      <c r="H61" s="132">
        <v>0</v>
      </c>
      <c r="I61" s="132">
        <v>0</v>
      </c>
      <c r="J61" s="132">
        <v>0</v>
      </c>
      <c r="K61" s="132">
        <v>0</v>
      </c>
      <c r="L61" s="132">
        <v>0</v>
      </c>
      <c r="M61" s="132">
        <v>0</v>
      </c>
      <c r="N61" s="132">
        <v>0</v>
      </c>
      <c r="O61" s="132">
        <v>0</v>
      </c>
      <c r="P61" s="132">
        <v>0</v>
      </c>
      <c r="Q61" s="132">
        <v>0</v>
      </c>
      <c r="R61" s="132">
        <v>0</v>
      </c>
      <c r="S61" s="132">
        <v>0</v>
      </c>
      <c r="T61" s="132">
        <v>0</v>
      </c>
      <c r="U61" s="144">
        <v>0</v>
      </c>
      <c r="V61" s="10">
        <f t="shared" si="23"/>
        <v>0</v>
      </c>
      <c r="W61" s="157">
        <v>0</v>
      </c>
      <c r="X61" s="157">
        <v>0</v>
      </c>
      <c r="Y61" s="131">
        <v>0</v>
      </c>
      <c r="Z61" s="131">
        <v>0</v>
      </c>
      <c r="AA61" s="131">
        <v>0</v>
      </c>
      <c r="AB61" s="131">
        <v>0</v>
      </c>
      <c r="AC61" s="131">
        <v>0</v>
      </c>
      <c r="AD61" s="131">
        <v>0</v>
      </c>
      <c r="AE61" s="131">
        <v>0</v>
      </c>
      <c r="AF61" s="131">
        <v>0</v>
      </c>
      <c r="AG61" s="131">
        <v>0</v>
      </c>
      <c r="AH61" s="131">
        <v>0</v>
      </c>
      <c r="AI61" s="131">
        <v>0</v>
      </c>
      <c r="AJ61" s="131">
        <v>0</v>
      </c>
      <c r="AK61" s="131">
        <v>0</v>
      </c>
      <c r="AL61" s="131">
        <v>0</v>
      </c>
      <c r="AM61" s="131">
        <v>0</v>
      </c>
      <c r="AN61" s="131">
        <v>0</v>
      </c>
      <c r="AO61" s="131">
        <v>0</v>
      </c>
      <c r="AP61" s="144">
        <v>36</v>
      </c>
      <c r="AQ61" s="144">
        <v>36</v>
      </c>
      <c r="AR61" s="148">
        <v>0</v>
      </c>
      <c r="AS61" s="148">
        <v>0</v>
      </c>
      <c r="AT61" s="148">
        <v>0</v>
      </c>
      <c r="AU61" s="161">
        <v>0</v>
      </c>
      <c r="AV61" s="161">
        <v>0</v>
      </c>
      <c r="AW61" s="55">
        <f t="shared" si="5"/>
        <v>72</v>
      </c>
      <c r="AX61" s="157">
        <v>0</v>
      </c>
      <c r="AY61" s="157">
        <v>0</v>
      </c>
      <c r="AZ61" s="157">
        <v>0</v>
      </c>
      <c r="BA61" s="157">
        <v>0</v>
      </c>
      <c r="BB61" s="157">
        <v>0</v>
      </c>
      <c r="BC61" s="157">
        <v>0</v>
      </c>
      <c r="BD61" s="157">
        <v>0</v>
      </c>
      <c r="BE61" s="157">
        <v>0</v>
      </c>
      <c r="BF61" s="157">
        <v>0</v>
      </c>
      <c r="BG61" s="133">
        <f t="shared" si="6"/>
        <v>72</v>
      </c>
    </row>
    <row r="62" spans="1:59" s="129" customFormat="1" x14ac:dyDescent="0.25">
      <c r="A62" s="256"/>
      <c r="B62" s="284"/>
      <c r="C62" s="240"/>
      <c r="D62" s="107" t="s">
        <v>54</v>
      </c>
      <c r="E62" s="74">
        <v>0</v>
      </c>
      <c r="F62" s="74">
        <v>0</v>
      </c>
      <c r="G62" s="74">
        <v>0</v>
      </c>
      <c r="H62" s="74">
        <v>0</v>
      </c>
      <c r="I62" s="74">
        <v>0</v>
      </c>
      <c r="J62" s="74">
        <v>0</v>
      </c>
      <c r="K62" s="74">
        <v>0</v>
      </c>
      <c r="L62" s="74">
        <v>0</v>
      </c>
      <c r="M62" s="74">
        <v>0</v>
      </c>
      <c r="N62" s="74">
        <v>0</v>
      </c>
      <c r="O62" s="74">
        <v>0</v>
      </c>
      <c r="P62" s="74">
        <v>0</v>
      </c>
      <c r="Q62" s="74">
        <v>0</v>
      </c>
      <c r="R62" s="74">
        <v>0</v>
      </c>
      <c r="S62" s="74">
        <v>0</v>
      </c>
      <c r="T62" s="74">
        <v>0</v>
      </c>
      <c r="U62" s="94">
        <v>0</v>
      </c>
      <c r="V62" s="40">
        <f t="shared" si="23"/>
        <v>0</v>
      </c>
      <c r="W62" s="135">
        <v>0</v>
      </c>
      <c r="X62" s="135">
        <v>0</v>
      </c>
      <c r="Y62" s="107">
        <v>0</v>
      </c>
      <c r="Z62" s="107">
        <v>0</v>
      </c>
      <c r="AA62" s="107">
        <v>0</v>
      </c>
      <c r="AB62" s="107">
        <v>0</v>
      </c>
      <c r="AC62" s="107">
        <v>0</v>
      </c>
      <c r="AD62" s="107">
        <v>0</v>
      </c>
      <c r="AE62" s="107">
        <v>0</v>
      </c>
      <c r="AF62" s="107">
        <v>0</v>
      </c>
      <c r="AG62" s="107">
        <v>0</v>
      </c>
      <c r="AH62" s="107">
        <v>0</v>
      </c>
      <c r="AI62" s="107">
        <v>0</v>
      </c>
      <c r="AJ62" s="200">
        <v>0</v>
      </c>
      <c r="AK62" s="107">
        <v>0</v>
      </c>
      <c r="AL62" s="107">
        <v>0</v>
      </c>
      <c r="AM62" s="107">
        <v>0</v>
      </c>
      <c r="AN62" s="107">
        <v>0</v>
      </c>
      <c r="AO62" s="200">
        <v>0</v>
      </c>
      <c r="AP62" s="94">
        <v>0</v>
      </c>
      <c r="AQ62" s="94">
        <v>0</v>
      </c>
      <c r="AR62" s="147">
        <v>0</v>
      </c>
      <c r="AS62" s="147">
        <v>0</v>
      </c>
      <c r="AT62" s="147">
        <v>0</v>
      </c>
      <c r="AU62" s="158">
        <v>0</v>
      </c>
      <c r="AV62" s="158">
        <v>0</v>
      </c>
      <c r="AW62" s="106">
        <f t="shared" si="5"/>
        <v>0</v>
      </c>
      <c r="AX62" s="135">
        <v>0</v>
      </c>
      <c r="AY62" s="135">
        <v>0</v>
      </c>
      <c r="AZ62" s="135">
        <v>0</v>
      </c>
      <c r="BA62" s="135">
        <v>0</v>
      </c>
      <c r="BB62" s="135">
        <v>0</v>
      </c>
      <c r="BC62" s="135">
        <v>0</v>
      </c>
      <c r="BD62" s="135">
        <v>0</v>
      </c>
      <c r="BE62" s="135">
        <v>0</v>
      </c>
      <c r="BF62" s="135">
        <v>0</v>
      </c>
      <c r="BG62" s="109">
        <f t="shared" si="6"/>
        <v>0</v>
      </c>
    </row>
    <row r="63" spans="1:59" s="134" customFormat="1" x14ac:dyDescent="0.25">
      <c r="A63" s="256"/>
      <c r="B63" s="283" t="s">
        <v>98</v>
      </c>
      <c r="C63" s="239" t="s">
        <v>97</v>
      </c>
      <c r="D63" s="131" t="s">
        <v>53</v>
      </c>
      <c r="E63" s="132">
        <v>0</v>
      </c>
      <c r="F63" s="132">
        <v>0</v>
      </c>
      <c r="G63" s="132">
        <v>0</v>
      </c>
      <c r="H63" s="132">
        <v>0</v>
      </c>
      <c r="I63" s="132">
        <v>0</v>
      </c>
      <c r="J63" s="132">
        <v>0</v>
      </c>
      <c r="K63" s="132">
        <v>0</v>
      </c>
      <c r="L63" s="132">
        <v>0</v>
      </c>
      <c r="M63" s="132">
        <v>0</v>
      </c>
      <c r="N63" s="132">
        <v>0</v>
      </c>
      <c r="O63" s="132">
        <v>0</v>
      </c>
      <c r="P63" s="132">
        <v>0</v>
      </c>
      <c r="Q63" s="132">
        <v>0</v>
      </c>
      <c r="R63" s="132">
        <v>0</v>
      </c>
      <c r="S63" s="132">
        <v>0</v>
      </c>
      <c r="T63" s="132">
        <v>0</v>
      </c>
      <c r="U63" s="144">
        <v>0</v>
      </c>
      <c r="V63" s="10">
        <f t="shared" si="23"/>
        <v>0</v>
      </c>
      <c r="W63" s="157">
        <v>0</v>
      </c>
      <c r="X63" s="157">
        <v>0</v>
      </c>
      <c r="Y63" s="131">
        <v>0</v>
      </c>
      <c r="Z63" s="131">
        <v>0</v>
      </c>
      <c r="AA63" s="131">
        <v>0</v>
      </c>
      <c r="AB63" s="131">
        <v>0</v>
      </c>
      <c r="AC63" s="131">
        <v>0</v>
      </c>
      <c r="AD63" s="131">
        <v>0</v>
      </c>
      <c r="AE63" s="131">
        <v>0</v>
      </c>
      <c r="AF63" s="131">
        <v>0</v>
      </c>
      <c r="AG63" s="131">
        <v>0</v>
      </c>
      <c r="AH63" s="131">
        <v>0</v>
      </c>
      <c r="AI63" s="131">
        <v>0</v>
      </c>
      <c r="AJ63" s="131">
        <v>0</v>
      </c>
      <c r="AK63" s="131">
        <v>0</v>
      </c>
      <c r="AL63" s="131">
        <v>0</v>
      </c>
      <c r="AM63" s="131">
        <v>0</v>
      </c>
      <c r="AN63" s="131">
        <v>0</v>
      </c>
      <c r="AO63" s="131">
        <v>0</v>
      </c>
      <c r="AP63" s="144">
        <v>0</v>
      </c>
      <c r="AQ63" s="144">
        <v>0</v>
      </c>
      <c r="AR63" s="148">
        <v>0</v>
      </c>
      <c r="AS63" s="148">
        <v>36</v>
      </c>
      <c r="AT63" s="148">
        <v>36</v>
      </c>
      <c r="AU63" s="161">
        <v>0</v>
      </c>
      <c r="AV63" s="161">
        <v>0</v>
      </c>
      <c r="AW63" s="55">
        <f t="shared" si="5"/>
        <v>72</v>
      </c>
      <c r="AX63" s="157">
        <v>0</v>
      </c>
      <c r="AY63" s="157">
        <v>0</v>
      </c>
      <c r="AZ63" s="157">
        <v>0</v>
      </c>
      <c r="BA63" s="157">
        <v>0</v>
      </c>
      <c r="BB63" s="157">
        <v>0</v>
      </c>
      <c r="BC63" s="157">
        <v>0</v>
      </c>
      <c r="BD63" s="157">
        <v>0</v>
      </c>
      <c r="BE63" s="157">
        <v>0</v>
      </c>
      <c r="BF63" s="157">
        <v>0</v>
      </c>
      <c r="BG63" s="133">
        <f t="shared" si="6"/>
        <v>72</v>
      </c>
    </row>
    <row r="64" spans="1:59" s="129" customFormat="1" x14ac:dyDescent="0.25">
      <c r="A64" s="256"/>
      <c r="B64" s="284"/>
      <c r="C64" s="240"/>
      <c r="D64" s="107" t="s">
        <v>54</v>
      </c>
      <c r="E64" s="74">
        <v>0</v>
      </c>
      <c r="F64" s="74">
        <v>0</v>
      </c>
      <c r="G64" s="74">
        <v>0</v>
      </c>
      <c r="H64" s="74">
        <v>0</v>
      </c>
      <c r="I64" s="74">
        <v>0</v>
      </c>
      <c r="J64" s="74">
        <v>0</v>
      </c>
      <c r="K64" s="74">
        <v>0</v>
      </c>
      <c r="L64" s="74">
        <v>0</v>
      </c>
      <c r="M64" s="74">
        <v>0</v>
      </c>
      <c r="N64" s="74">
        <v>0</v>
      </c>
      <c r="O64" s="74">
        <v>0</v>
      </c>
      <c r="P64" s="74">
        <v>0</v>
      </c>
      <c r="Q64" s="74">
        <v>0</v>
      </c>
      <c r="R64" s="74">
        <v>0</v>
      </c>
      <c r="S64" s="74">
        <v>0</v>
      </c>
      <c r="T64" s="74">
        <v>0</v>
      </c>
      <c r="U64" s="94">
        <v>0</v>
      </c>
      <c r="V64" s="40">
        <f t="shared" si="23"/>
        <v>0</v>
      </c>
      <c r="W64" s="135">
        <v>0</v>
      </c>
      <c r="X64" s="135">
        <v>0</v>
      </c>
      <c r="Y64" s="107">
        <v>0</v>
      </c>
      <c r="Z64" s="107">
        <v>0</v>
      </c>
      <c r="AA64" s="107">
        <v>0</v>
      </c>
      <c r="AB64" s="107">
        <v>0</v>
      </c>
      <c r="AC64" s="107">
        <v>0</v>
      </c>
      <c r="AD64" s="107">
        <v>0</v>
      </c>
      <c r="AE64" s="107">
        <v>0</v>
      </c>
      <c r="AF64" s="107">
        <v>0</v>
      </c>
      <c r="AG64" s="107">
        <v>0</v>
      </c>
      <c r="AH64" s="107">
        <v>0</v>
      </c>
      <c r="AI64" s="107">
        <v>0</v>
      </c>
      <c r="AJ64" s="200">
        <v>0</v>
      </c>
      <c r="AK64" s="107">
        <v>0</v>
      </c>
      <c r="AL64" s="107">
        <v>0</v>
      </c>
      <c r="AM64" s="107">
        <v>0</v>
      </c>
      <c r="AN64" s="107">
        <v>0</v>
      </c>
      <c r="AO64" s="200">
        <v>0</v>
      </c>
      <c r="AP64" s="94">
        <v>0</v>
      </c>
      <c r="AQ64" s="94">
        <v>0</v>
      </c>
      <c r="AR64" s="147">
        <v>0</v>
      </c>
      <c r="AS64" s="147">
        <v>0</v>
      </c>
      <c r="AT64" s="147">
        <v>0</v>
      </c>
      <c r="AU64" s="158">
        <v>0</v>
      </c>
      <c r="AV64" s="158">
        <v>0</v>
      </c>
      <c r="AW64" s="106">
        <f t="shared" si="5"/>
        <v>0</v>
      </c>
      <c r="AX64" s="135">
        <v>0</v>
      </c>
      <c r="AY64" s="135">
        <v>0</v>
      </c>
      <c r="AZ64" s="135">
        <v>0</v>
      </c>
      <c r="BA64" s="135">
        <v>0</v>
      </c>
      <c r="BB64" s="135">
        <v>0</v>
      </c>
      <c r="BC64" s="135">
        <v>0</v>
      </c>
      <c r="BD64" s="135">
        <v>0</v>
      </c>
      <c r="BE64" s="135">
        <v>0</v>
      </c>
      <c r="BF64" s="135">
        <v>0</v>
      </c>
      <c r="BG64" s="109">
        <f t="shared" si="6"/>
        <v>0</v>
      </c>
    </row>
    <row r="65" spans="1:59" x14ac:dyDescent="0.25">
      <c r="A65" s="256"/>
      <c r="B65" s="273" t="s">
        <v>55</v>
      </c>
      <c r="C65" s="273"/>
      <c r="D65" s="273"/>
      <c r="E65" s="39">
        <f>E9+E21+E29+E43+E57</f>
        <v>36</v>
      </c>
      <c r="F65" s="70">
        <f t="shared" ref="F65:U65" si="64">F9+F21+F29+F43+F57</f>
        <v>36</v>
      </c>
      <c r="G65" s="70">
        <f t="shared" si="64"/>
        <v>36</v>
      </c>
      <c r="H65" s="70">
        <f t="shared" si="64"/>
        <v>36</v>
      </c>
      <c r="I65" s="70">
        <f t="shared" si="64"/>
        <v>36</v>
      </c>
      <c r="J65" s="70">
        <f t="shared" si="64"/>
        <v>36</v>
      </c>
      <c r="K65" s="70">
        <f t="shared" si="64"/>
        <v>36</v>
      </c>
      <c r="L65" s="70">
        <f t="shared" si="64"/>
        <v>36</v>
      </c>
      <c r="M65" s="70">
        <f t="shared" si="64"/>
        <v>36</v>
      </c>
      <c r="N65" s="70">
        <f t="shared" si="64"/>
        <v>36</v>
      </c>
      <c r="O65" s="70">
        <f t="shared" si="64"/>
        <v>36</v>
      </c>
      <c r="P65" s="70">
        <f t="shared" si="64"/>
        <v>36</v>
      </c>
      <c r="Q65" s="70">
        <f t="shared" si="64"/>
        <v>36</v>
      </c>
      <c r="R65" s="70">
        <f t="shared" si="64"/>
        <v>36</v>
      </c>
      <c r="S65" s="70">
        <f t="shared" si="64"/>
        <v>36</v>
      </c>
      <c r="T65" s="70">
        <f t="shared" si="64"/>
        <v>36</v>
      </c>
      <c r="U65" s="70">
        <f t="shared" si="64"/>
        <v>36</v>
      </c>
      <c r="V65" s="39">
        <f>SUM(E65:U65)</f>
        <v>612</v>
      </c>
      <c r="W65" s="20">
        <v>0</v>
      </c>
      <c r="X65" s="20">
        <v>0</v>
      </c>
      <c r="Y65" s="39">
        <f>Y9+Y21+Y29</f>
        <v>36</v>
      </c>
      <c r="Z65" s="70">
        <f t="shared" ref="Z65:AV65" si="65">Z9+Z21+Z29</f>
        <v>36</v>
      </c>
      <c r="AA65" s="70">
        <f t="shared" si="65"/>
        <v>36</v>
      </c>
      <c r="AB65" s="70">
        <f t="shared" si="65"/>
        <v>36</v>
      </c>
      <c r="AC65" s="70">
        <f t="shared" si="65"/>
        <v>36</v>
      </c>
      <c r="AD65" s="70">
        <f t="shared" si="65"/>
        <v>36</v>
      </c>
      <c r="AE65" s="70">
        <f t="shared" si="65"/>
        <v>36</v>
      </c>
      <c r="AF65" s="70">
        <f t="shared" si="65"/>
        <v>36</v>
      </c>
      <c r="AG65" s="70">
        <f t="shared" si="65"/>
        <v>36</v>
      </c>
      <c r="AH65" s="70">
        <f t="shared" si="65"/>
        <v>36</v>
      </c>
      <c r="AI65" s="70">
        <f t="shared" si="65"/>
        <v>36</v>
      </c>
      <c r="AJ65" s="10">
        <f t="shared" si="65"/>
        <v>36</v>
      </c>
      <c r="AK65" s="70">
        <f t="shared" si="65"/>
        <v>36</v>
      </c>
      <c r="AL65" s="70">
        <f t="shared" si="65"/>
        <v>36</v>
      </c>
      <c r="AM65" s="70">
        <f t="shared" si="65"/>
        <v>36</v>
      </c>
      <c r="AN65" s="70">
        <f t="shared" si="65"/>
        <v>36</v>
      </c>
      <c r="AO65" s="10">
        <f t="shared" si="65"/>
        <v>36</v>
      </c>
      <c r="AP65" s="70">
        <f t="shared" si="65"/>
        <v>36</v>
      </c>
      <c r="AQ65" s="70">
        <f t="shared" si="65"/>
        <v>36</v>
      </c>
      <c r="AR65" s="70">
        <f t="shared" si="65"/>
        <v>36</v>
      </c>
      <c r="AS65" s="70">
        <f t="shared" si="65"/>
        <v>36</v>
      </c>
      <c r="AT65" s="70">
        <f t="shared" si="65"/>
        <v>36</v>
      </c>
      <c r="AU65" s="70">
        <f t="shared" si="65"/>
        <v>0</v>
      </c>
      <c r="AV65" s="70">
        <f t="shared" si="65"/>
        <v>0</v>
      </c>
      <c r="AW65" s="6">
        <f t="shared" si="5"/>
        <v>792</v>
      </c>
      <c r="AX65" s="68">
        <v>0</v>
      </c>
      <c r="AY65" s="106">
        <v>0</v>
      </c>
      <c r="AZ65" s="106">
        <v>0</v>
      </c>
      <c r="BA65" s="106">
        <v>0</v>
      </c>
      <c r="BB65" s="106">
        <v>0</v>
      </c>
      <c r="BC65" s="106">
        <v>0</v>
      </c>
      <c r="BD65" s="106">
        <v>0</v>
      </c>
      <c r="BE65" s="106">
        <v>0</v>
      </c>
      <c r="BF65" s="106">
        <v>0</v>
      </c>
      <c r="BG65" s="72">
        <f t="shared" si="6"/>
        <v>1404</v>
      </c>
    </row>
    <row r="66" spans="1:59" x14ac:dyDescent="0.25">
      <c r="A66" s="256"/>
      <c r="B66" s="273" t="s">
        <v>56</v>
      </c>
      <c r="C66" s="273"/>
      <c r="D66" s="273"/>
      <c r="E66" s="47">
        <f>E10+E22+E30+E44+E58</f>
        <v>18</v>
      </c>
      <c r="F66" s="47">
        <f t="shared" ref="F66:U66" si="66">F10+F22+F30+F44+F58</f>
        <v>18</v>
      </c>
      <c r="G66" s="47">
        <f t="shared" si="66"/>
        <v>18</v>
      </c>
      <c r="H66" s="47">
        <f t="shared" si="66"/>
        <v>18</v>
      </c>
      <c r="I66" s="47">
        <f t="shared" si="66"/>
        <v>18</v>
      </c>
      <c r="J66" s="47">
        <f t="shared" si="66"/>
        <v>18</v>
      </c>
      <c r="K66" s="47">
        <f t="shared" si="66"/>
        <v>18</v>
      </c>
      <c r="L66" s="47">
        <f t="shared" si="66"/>
        <v>18</v>
      </c>
      <c r="M66" s="47">
        <f t="shared" si="66"/>
        <v>18</v>
      </c>
      <c r="N66" s="47">
        <f t="shared" si="66"/>
        <v>18</v>
      </c>
      <c r="O66" s="47">
        <f t="shared" si="66"/>
        <v>18</v>
      </c>
      <c r="P66" s="47">
        <f t="shared" si="66"/>
        <v>18</v>
      </c>
      <c r="Q66" s="47">
        <f t="shared" si="66"/>
        <v>18</v>
      </c>
      <c r="R66" s="47">
        <f t="shared" si="66"/>
        <v>18</v>
      </c>
      <c r="S66" s="47">
        <f t="shared" si="66"/>
        <v>18</v>
      </c>
      <c r="T66" s="47">
        <f t="shared" si="66"/>
        <v>18</v>
      </c>
      <c r="U66" s="19">
        <f t="shared" si="66"/>
        <v>0</v>
      </c>
      <c r="V66" s="39">
        <f t="shared" ref="V66:V67" si="67">SUM(E66:T66)</f>
        <v>288</v>
      </c>
      <c r="W66" s="20">
        <v>0</v>
      </c>
      <c r="X66" s="20">
        <v>0</v>
      </c>
      <c r="Y66" s="47">
        <f>Y10+Y22+Y30</f>
        <v>18</v>
      </c>
      <c r="Z66" s="47">
        <f t="shared" ref="Z66:AV66" si="68">Z10+Z22+Z30</f>
        <v>18</v>
      </c>
      <c r="AA66" s="47">
        <f t="shared" si="68"/>
        <v>18</v>
      </c>
      <c r="AB66" s="47">
        <f t="shared" si="68"/>
        <v>18</v>
      </c>
      <c r="AC66" s="47">
        <f t="shared" si="68"/>
        <v>18</v>
      </c>
      <c r="AD66" s="47">
        <f t="shared" si="68"/>
        <v>18</v>
      </c>
      <c r="AE66" s="47">
        <f t="shared" si="68"/>
        <v>18</v>
      </c>
      <c r="AF66" s="47">
        <f t="shared" si="68"/>
        <v>18</v>
      </c>
      <c r="AG66" s="47">
        <f t="shared" si="68"/>
        <v>18</v>
      </c>
      <c r="AH66" s="47">
        <f t="shared" si="68"/>
        <v>18</v>
      </c>
      <c r="AI66" s="47">
        <f t="shared" si="68"/>
        <v>18</v>
      </c>
      <c r="AJ66" s="98">
        <f t="shared" si="68"/>
        <v>18</v>
      </c>
      <c r="AK66" s="47">
        <f t="shared" si="68"/>
        <v>18</v>
      </c>
      <c r="AL66" s="47">
        <f t="shared" si="68"/>
        <v>18</v>
      </c>
      <c r="AM66" s="47">
        <f t="shared" si="68"/>
        <v>18</v>
      </c>
      <c r="AN66" s="47">
        <f t="shared" si="68"/>
        <v>18</v>
      </c>
      <c r="AO66" s="98">
        <f t="shared" si="68"/>
        <v>18</v>
      </c>
      <c r="AP66" s="47">
        <f t="shared" si="68"/>
        <v>0</v>
      </c>
      <c r="AQ66" s="47">
        <f t="shared" si="68"/>
        <v>0</v>
      </c>
      <c r="AR66" s="47">
        <f t="shared" si="68"/>
        <v>0</v>
      </c>
      <c r="AS66" s="47">
        <f t="shared" si="68"/>
        <v>0</v>
      </c>
      <c r="AT66" s="47">
        <f t="shared" si="68"/>
        <v>0</v>
      </c>
      <c r="AU66" s="47">
        <f t="shared" si="68"/>
        <v>0</v>
      </c>
      <c r="AV66" s="47">
        <f t="shared" si="68"/>
        <v>0</v>
      </c>
      <c r="AW66" s="6">
        <f t="shared" si="5"/>
        <v>306</v>
      </c>
      <c r="AX66" s="68">
        <v>0</v>
      </c>
      <c r="AY66" s="106">
        <v>0</v>
      </c>
      <c r="AZ66" s="106">
        <v>0</v>
      </c>
      <c r="BA66" s="106">
        <v>0</v>
      </c>
      <c r="BB66" s="106">
        <v>0</v>
      </c>
      <c r="BC66" s="106">
        <v>0</v>
      </c>
      <c r="BD66" s="106">
        <v>0</v>
      </c>
      <c r="BE66" s="106">
        <v>0</v>
      </c>
      <c r="BF66" s="106">
        <v>0</v>
      </c>
      <c r="BG66" s="72">
        <f t="shared" si="6"/>
        <v>594</v>
      </c>
    </row>
    <row r="67" spans="1:59" x14ac:dyDescent="0.25">
      <c r="A67" s="256"/>
      <c r="B67" s="273" t="s">
        <v>57</v>
      </c>
      <c r="C67" s="273"/>
      <c r="D67" s="273"/>
      <c r="E67" s="19">
        <f>E65+E66</f>
        <v>54</v>
      </c>
      <c r="F67" s="19">
        <f t="shared" ref="F67:AV67" si="69">F65+F66</f>
        <v>54</v>
      </c>
      <c r="G67" s="19">
        <f t="shared" si="69"/>
        <v>54</v>
      </c>
      <c r="H67" s="19">
        <f t="shared" si="69"/>
        <v>54</v>
      </c>
      <c r="I67" s="19">
        <f t="shared" si="69"/>
        <v>54</v>
      </c>
      <c r="J67" s="19">
        <f t="shared" si="69"/>
        <v>54</v>
      </c>
      <c r="K67" s="19">
        <f t="shared" si="69"/>
        <v>54</v>
      </c>
      <c r="L67" s="19">
        <f t="shared" si="69"/>
        <v>54</v>
      </c>
      <c r="M67" s="19">
        <f t="shared" si="69"/>
        <v>54</v>
      </c>
      <c r="N67" s="19">
        <f t="shared" si="69"/>
        <v>54</v>
      </c>
      <c r="O67" s="19">
        <f t="shared" si="69"/>
        <v>54</v>
      </c>
      <c r="P67" s="19">
        <f t="shared" si="69"/>
        <v>54</v>
      </c>
      <c r="Q67" s="19">
        <f t="shared" si="69"/>
        <v>54</v>
      </c>
      <c r="R67" s="19">
        <f t="shared" si="69"/>
        <v>54</v>
      </c>
      <c r="S67" s="19">
        <f t="shared" si="69"/>
        <v>54</v>
      </c>
      <c r="T67" s="19">
        <f t="shared" si="69"/>
        <v>54</v>
      </c>
      <c r="U67" s="19">
        <f t="shared" si="69"/>
        <v>36</v>
      </c>
      <c r="V67" s="39">
        <f t="shared" si="67"/>
        <v>864</v>
      </c>
      <c r="W67" s="20">
        <v>0</v>
      </c>
      <c r="X67" s="20">
        <v>0</v>
      </c>
      <c r="Y67" s="47">
        <f t="shared" si="69"/>
        <v>54</v>
      </c>
      <c r="Z67" s="47">
        <f t="shared" si="69"/>
        <v>54</v>
      </c>
      <c r="AA67" s="47">
        <f t="shared" si="69"/>
        <v>54</v>
      </c>
      <c r="AB67" s="47">
        <f t="shared" si="69"/>
        <v>54</v>
      </c>
      <c r="AC67" s="47">
        <f t="shared" si="69"/>
        <v>54</v>
      </c>
      <c r="AD67" s="47">
        <f t="shared" si="69"/>
        <v>54</v>
      </c>
      <c r="AE67" s="47">
        <f t="shared" si="69"/>
        <v>54</v>
      </c>
      <c r="AF67" s="47">
        <f t="shared" si="69"/>
        <v>54</v>
      </c>
      <c r="AG67" s="47">
        <f t="shared" si="69"/>
        <v>54</v>
      </c>
      <c r="AH67" s="47">
        <f t="shared" si="69"/>
        <v>54</v>
      </c>
      <c r="AI67" s="47">
        <f t="shared" si="69"/>
        <v>54</v>
      </c>
      <c r="AJ67" s="98">
        <f t="shared" si="69"/>
        <v>54</v>
      </c>
      <c r="AK67" s="47">
        <f t="shared" si="69"/>
        <v>54</v>
      </c>
      <c r="AL67" s="47">
        <f t="shared" si="69"/>
        <v>54</v>
      </c>
      <c r="AM67" s="47">
        <f t="shared" si="69"/>
        <v>54</v>
      </c>
      <c r="AN67" s="47">
        <f t="shared" si="69"/>
        <v>54</v>
      </c>
      <c r="AO67" s="98">
        <f t="shared" si="69"/>
        <v>54</v>
      </c>
      <c r="AP67" s="47">
        <f t="shared" si="69"/>
        <v>36</v>
      </c>
      <c r="AQ67" s="47">
        <f t="shared" si="69"/>
        <v>36</v>
      </c>
      <c r="AR67" s="47">
        <f t="shared" si="69"/>
        <v>36</v>
      </c>
      <c r="AS67" s="47">
        <f t="shared" si="69"/>
        <v>36</v>
      </c>
      <c r="AT67" s="47">
        <f t="shared" si="69"/>
        <v>36</v>
      </c>
      <c r="AU67" s="47">
        <f t="shared" si="69"/>
        <v>0</v>
      </c>
      <c r="AV67" s="47">
        <f t="shared" si="69"/>
        <v>0</v>
      </c>
      <c r="AW67" s="6">
        <f t="shared" si="5"/>
        <v>1098</v>
      </c>
      <c r="AX67" s="51">
        <v>0</v>
      </c>
      <c r="AY67" s="51">
        <v>0</v>
      </c>
      <c r="AZ67" s="51">
        <v>0</v>
      </c>
      <c r="BA67" s="51">
        <v>0</v>
      </c>
      <c r="BB67" s="51">
        <v>0</v>
      </c>
      <c r="BC67" s="51">
        <v>0</v>
      </c>
      <c r="BD67" s="51">
        <v>0</v>
      </c>
      <c r="BE67" s="51">
        <v>0</v>
      </c>
      <c r="BF67" s="51">
        <v>0</v>
      </c>
      <c r="BG67" s="72">
        <f>V67+AW67</f>
        <v>1962</v>
      </c>
    </row>
    <row r="69" spans="1:59" x14ac:dyDescent="0.25">
      <c r="B69" s="173"/>
      <c r="C69" s="22" t="s">
        <v>126</v>
      </c>
    </row>
    <row r="70" spans="1:59" x14ac:dyDescent="0.25">
      <c r="B70" s="175"/>
      <c r="C70" s="22" t="s">
        <v>127</v>
      </c>
    </row>
    <row r="71" spans="1:59" x14ac:dyDescent="0.25">
      <c r="B71" s="48"/>
      <c r="C71" s="22" t="s">
        <v>218</v>
      </c>
    </row>
    <row r="72" spans="1:59" x14ac:dyDescent="0.25">
      <c r="B72" s="172"/>
      <c r="C72" s="22" t="s">
        <v>219</v>
      </c>
    </row>
  </sheetData>
  <mergeCells count="95">
    <mergeCell ref="B63:B64"/>
    <mergeCell ref="C63:C64"/>
    <mergeCell ref="B57:B58"/>
    <mergeCell ref="C57:C58"/>
    <mergeCell ref="B59:B60"/>
    <mergeCell ref="C59:C60"/>
    <mergeCell ref="B61:B62"/>
    <mergeCell ref="C61:C62"/>
    <mergeCell ref="I3:I4"/>
    <mergeCell ref="B9:B10"/>
    <mergeCell ref="C9:C10"/>
    <mergeCell ref="B11:B12"/>
    <mergeCell ref="C11:C12"/>
    <mergeCell ref="A1:G1"/>
    <mergeCell ref="A3:A8"/>
    <mergeCell ref="B3:B8"/>
    <mergeCell ref="C3:C8"/>
    <mergeCell ref="D3:D8"/>
    <mergeCell ref="E3:H3"/>
    <mergeCell ref="B15:B16"/>
    <mergeCell ref="C15:C16"/>
    <mergeCell ref="E5:Q5"/>
    <mergeCell ref="R5:AR5"/>
    <mergeCell ref="AS5:BF5"/>
    <mergeCell ref="B13:B14"/>
    <mergeCell ref="C13:C14"/>
    <mergeCell ref="B19:B20"/>
    <mergeCell ref="C19:C20"/>
    <mergeCell ref="B17:B18"/>
    <mergeCell ref="C17:C18"/>
    <mergeCell ref="C21:C22"/>
    <mergeCell ref="B27:B28"/>
    <mergeCell ref="C27:C28"/>
    <mergeCell ref="C31:C32"/>
    <mergeCell ref="C29:C30"/>
    <mergeCell ref="C33:C34"/>
    <mergeCell ref="B31:B32"/>
    <mergeCell ref="B33:B34"/>
    <mergeCell ref="B37:B38"/>
    <mergeCell ref="C37:C38"/>
    <mergeCell ref="B55:B56"/>
    <mergeCell ref="C55:C56"/>
    <mergeCell ref="B39:B40"/>
    <mergeCell ref="C39:C40"/>
    <mergeCell ref="C45:C46"/>
    <mergeCell ref="B47:B48"/>
    <mergeCell ref="C47:C48"/>
    <mergeCell ref="AA3:AA4"/>
    <mergeCell ref="AB3:AD3"/>
    <mergeCell ref="AE3:AE4"/>
    <mergeCell ref="X3:Z3"/>
    <mergeCell ref="B49:B50"/>
    <mergeCell ref="C49:C50"/>
    <mergeCell ref="B41:B42"/>
    <mergeCell ref="C41:C42"/>
    <mergeCell ref="B43:B44"/>
    <mergeCell ref="C43:C44"/>
    <mergeCell ref="B45:B46"/>
    <mergeCell ref="J3:L3"/>
    <mergeCell ref="M3:M4"/>
    <mergeCell ref="N3:Q3"/>
    <mergeCell ref="R3:U3"/>
    <mergeCell ref="V3:V4"/>
    <mergeCell ref="BC3:BF3"/>
    <mergeCell ref="BG3:BG8"/>
    <mergeCell ref="E7:Q7"/>
    <mergeCell ref="S7:AR7"/>
    <mergeCell ref="AS7:BF7"/>
    <mergeCell ref="AS3:AV3"/>
    <mergeCell ref="AW3:AW4"/>
    <mergeCell ref="AX3:AX4"/>
    <mergeCell ref="AY3:BA3"/>
    <mergeCell ref="BB3:BB4"/>
    <mergeCell ref="AF3:AI3"/>
    <mergeCell ref="AJ3:AJ4"/>
    <mergeCell ref="AK3:AM3"/>
    <mergeCell ref="AN3:AN4"/>
    <mergeCell ref="AO3:AR3"/>
    <mergeCell ref="W3:W4"/>
    <mergeCell ref="A9:A67"/>
    <mergeCell ref="B65:D65"/>
    <mergeCell ref="B66:D66"/>
    <mergeCell ref="B67:D67"/>
    <mergeCell ref="B23:B24"/>
    <mergeCell ref="C23:C24"/>
    <mergeCell ref="B25:B26"/>
    <mergeCell ref="C25:C26"/>
    <mergeCell ref="B35:B36"/>
    <mergeCell ref="C35:C36"/>
    <mergeCell ref="B21:B22"/>
    <mergeCell ref="B53:B54"/>
    <mergeCell ref="C53:C54"/>
    <mergeCell ref="B51:B52"/>
    <mergeCell ref="C51:C52"/>
    <mergeCell ref="B29:B30"/>
  </mergeCells>
  <pageMargins left="0.19685039370078741" right="0.19685039370078741" top="0.19685039370078741" bottom="0.19685039370078741" header="0.19685039370078741" footer="0.19685039370078741"/>
  <pageSetup paperSize="9" scale="75" orientation="landscape" r:id="rId1"/>
  <colBreaks count="1" manualBreakCount="1">
    <brk id="29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2"/>
  <sheetViews>
    <sheetView zoomScaleNormal="100" zoomScaleSheetLayoutView="70" workbookViewId="0">
      <pane xSplit="3" topLeftCell="E1" activePane="topRight" state="frozen"/>
      <selection pane="topRight" activeCell="W2" sqref="W2:W3"/>
    </sheetView>
  </sheetViews>
  <sheetFormatPr defaultRowHeight="15" x14ac:dyDescent="0.25"/>
  <cols>
    <col min="1" max="1" width="4.140625" customWidth="1"/>
    <col min="2" max="2" width="11.140625" customWidth="1"/>
    <col min="3" max="3" width="58.140625" customWidth="1"/>
    <col min="5" max="6" width="5.28515625" customWidth="1"/>
    <col min="7" max="7" width="5" customWidth="1"/>
    <col min="8" max="8" width="4.85546875" customWidth="1"/>
    <col min="9" max="9" width="5" customWidth="1"/>
    <col min="10" max="10" width="5.140625" customWidth="1"/>
    <col min="11" max="11" width="5.42578125" style="203" customWidth="1"/>
    <col min="12" max="12" width="4.85546875" style="203" customWidth="1"/>
    <col min="13" max="13" width="5.28515625" style="203" customWidth="1"/>
    <col min="14" max="14" width="4.7109375" style="203" customWidth="1"/>
    <col min="15" max="15" width="4.85546875" style="203" customWidth="1"/>
    <col min="16" max="17" width="5" style="203" customWidth="1"/>
    <col min="18" max="19" width="4.85546875" style="203" customWidth="1"/>
    <col min="20" max="21" width="4.7109375" customWidth="1"/>
    <col min="22" max="22" width="5.7109375" style="1" customWidth="1"/>
    <col min="23" max="23" width="4.85546875" customWidth="1"/>
    <col min="24" max="24" width="5.140625" customWidth="1"/>
    <col min="25" max="25" width="4.85546875" customWidth="1"/>
    <col min="26" max="26" width="5.140625" customWidth="1"/>
    <col min="27" max="27" width="5" customWidth="1"/>
    <col min="28" max="30" width="4.85546875" customWidth="1"/>
    <col min="31" max="33" width="5" customWidth="1"/>
    <col min="34" max="34" width="4.7109375" customWidth="1"/>
    <col min="35" max="37" width="4.85546875" customWidth="1"/>
    <col min="38" max="38" width="5" customWidth="1"/>
    <col min="39" max="41" width="4.85546875" customWidth="1"/>
    <col min="42" max="42" width="5" customWidth="1"/>
    <col min="43" max="43" width="4.85546875" customWidth="1"/>
    <col min="44" max="44" width="4.5703125" customWidth="1"/>
    <col min="45" max="47" width="4.85546875" customWidth="1"/>
    <col min="48" max="48" width="5" customWidth="1"/>
    <col min="49" max="49" width="5.7109375" style="1" customWidth="1"/>
    <col min="50" max="51" width="5" customWidth="1"/>
    <col min="52" max="52" width="4.85546875" customWidth="1"/>
    <col min="53" max="53" width="5.28515625" customWidth="1"/>
    <col min="54" max="54" width="4.85546875" customWidth="1"/>
    <col min="55" max="55" width="4.7109375" customWidth="1"/>
    <col min="56" max="56" width="4.85546875" customWidth="1"/>
    <col min="57" max="58" width="5" customWidth="1"/>
    <col min="59" max="59" width="6.7109375" customWidth="1"/>
  </cols>
  <sheetData>
    <row r="1" spans="1:59" s="1" customFormat="1" x14ac:dyDescent="0.25">
      <c r="B1" s="308" t="s">
        <v>0</v>
      </c>
      <c r="C1" s="309"/>
      <c r="D1" s="309"/>
      <c r="K1" s="203"/>
      <c r="L1" s="203"/>
      <c r="M1" s="203"/>
      <c r="N1" s="203"/>
      <c r="O1" s="203"/>
      <c r="P1" s="203"/>
      <c r="Q1" s="203"/>
      <c r="R1" s="203"/>
      <c r="S1" s="203"/>
    </row>
    <row r="2" spans="1:59" s="4" customFormat="1" ht="15" customHeight="1" x14ac:dyDescent="0.25">
      <c r="A2" s="256" t="s">
        <v>1</v>
      </c>
      <c r="B2" s="256" t="s">
        <v>2</v>
      </c>
      <c r="C2" s="257" t="s">
        <v>3</v>
      </c>
      <c r="D2" s="258" t="s">
        <v>4</v>
      </c>
      <c r="E2" s="259" t="s">
        <v>5</v>
      </c>
      <c r="F2" s="259"/>
      <c r="G2" s="259"/>
      <c r="H2" s="259"/>
      <c r="I2" s="256" t="s">
        <v>231</v>
      </c>
      <c r="J2" s="259" t="s">
        <v>6</v>
      </c>
      <c r="K2" s="259"/>
      <c r="L2" s="259"/>
      <c r="M2" s="256" t="s">
        <v>7</v>
      </c>
      <c r="N2" s="259" t="s">
        <v>8</v>
      </c>
      <c r="O2" s="259"/>
      <c r="P2" s="259"/>
      <c r="Q2" s="259"/>
      <c r="R2" s="259" t="s">
        <v>9</v>
      </c>
      <c r="S2" s="259"/>
      <c r="T2" s="259"/>
      <c r="U2" s="259"/>
      <c r="V2" s="252" t="s">
        <v>245</v>
      </c>
      <c r="W2" s="256" t="s">
        <v>10</v>
      </c>
      <c r="X2" s="259" t="s">
        <v>11</v>
      </c>
      <c r="Y2" s="259"/>
      <c r="Z2" s="259"/>
      <c r="AA2" s="256" t="s">
        <v>232</v>
      </c>
      <c r="AB2" s="259" t="s">
        <v>13</v>
      </c>
      <c r="AC2" s="259"/>
      <c r="AD2" s="259"/>
      <c r="AE2" s="256" t="s">
        <v>233</v>
      </c>
      <c r="AF2" s="259" t="s">
        <v>15</v>
      </c>
      <c r="AG2" s="259"/>
      <c r="AH2" s="259"/>
      <c r="AI2" s="259"/>
      <c r="AJ2" s="261" t="s">
        <v>16</v>
      </c>
      <c r="AK2" s="262" t="s">
        <v>17</v>
      </c>
      <c r="AL2" s="262"/>
      <c r="AM2" s="262"/>
      <c r="AN2" s="261" t="s">
        <v>18</v>
      </c>
      <c r="AO2" s="263" t="s">
        <v>19</v>
      </c>
      <c r="AP2" s="264"/>
      <c r="AQ2" s="264"/>
      <c r="AR2" s="265"/>
      <c r="AS2" s="263" t="s">
        <v>20</v>
      </c>
      <c r="AT2" s="264"/>
      <c r="AU2" s="264"/>
      <c r="AV2" s="265"/>
      <c r="AW2" s="252" t="s">
        <v>246</v>
      </c>
      <c r="AX2" s="256" t="s">
        <v>21</v>
      </c>
      <c r="AY2" s="259" t="s">
        <v>22</v>
      </c>
      <c r="AZ2" s="259"/>
      <c r="BA2" s="259"/>
      <c r="BB2" s="266" t="s">
        <v>23</v>
      </c>
      <c r="BC2" s="259" t="s">
        <v>24</v>
      </c>
      <c r="BD2" s="259"/>
      <c r="BE2" s="259"/>
      <c r="BF2" s="259"/>
      <c r="BG2" s="260" t="s">
        <v>25</v>
      </c>
    </row>
    <row r="3" spans="1:59" s="4" customFormat="1" ht="61.5" customHeight="1" x14ac:dyDescent="0.25">
      <c r="A3" s="256"/>
      <c r="B3" s="256"/>
      <c r="C3" s="257"/>
      <c r="D3" s="258"/>
      <c r="E3" s="5" t="s">
        <v>35</v>
      </c>
      <c r="F3" s="5" t="s">
        <v>36</v>
      </c>
      <c r="G3" s="5" t="s">
        <v>26</v>
      </c>
      <c r="H3" s="5" t="s">
        <v>27</v>
      </c>
      <c r="I3" s="256"/>
      <c r="J3" s="5" t="s">
        <v>28</v>
      </c>
      <c r="K3" s="5" t="s">
        <v>29</v>
      </c>
      <c r="L3" s="5" t="s">
        <v>30</v>
      </c>
      <c r="M3" s="256"/>
      <c r="N3" s="5" t="s">
        <v>31</v>
      </c>
      <c r="O3" s="5" t="s">
        <v>32</v>
      </c>
      <c r="P3" s="5" t="s">
        <v>33</v>
      </c>
      <c r="Q3" s="5" t="s">
        <v>34</v>
      </c>
      <c r="R3" s="5" t="s">
        <v>35</v>
      </c>
      <c r="S3" s="5" t="s">
        <v>36</v>
      </c>
      <c r="T3" s="5" t="s">
        <v>26</v>
      </c>
      <c r="U3" s="5" t="s">
        <v>27</v>
      </c>
      <c r="V3" s="253"/>
      <c r="W3" s="256"/>
      <c r="X3" s="5" t="s">
        <v>37</v>
      </c>
      <c r="Y3" s="5" t="s">
        <v>38</v>
      </c>
      <c r="Z3" s="5" t="s">
        <v>39</v>
      </c>
      <c r="AA3" s="256"/>
      <c r="AB3" s="5" t="s">
        <v>40</v>
      </c>
      <c r="AC3" s="5" t="s">
        <v>41</v>
      </c>
      <c r="AD3" s="5" t="s">
        <v>42</v>
      </c>
      <c r="AE3" s="256"/>
      <c r="AF3" s="5" t="s">
        <v>40</v>
      </c>
      <c r="AG3" s="5" t="s">
        <v>41</v>
      </c>
      <c r="AH3" s="5" t="s">
        <v>42</v>
      </c>
      <c r="AI3" s="224" t="s">
        <v>43</v>
      </c>
      <c r="AJ3" s="261"/>
      <c r="AK3" s="224" t="s">
        <v>28</v>
      </c>
      <c r="AL3" s="224" t="s">
        <v>29</v>
      </c>
      <c r="AM3" s="224" t="s">
        <v>30</v>
      </c>
      <c r="AN3" s="261"/>
      <c r="AO3" s="224" t="s">
        <v>44</v>
      </c>
      <c r="AP3" s="224" t="s">
        <v>45</v>
      </c>
      <c r="AQ3" s="5" t="s">
        <v>46</v>
      </c>
      <c r="AR3" s="5" t="s">
        <v>47</v>
      </c>
      <c r="AS3" s="5" t="s">
        <v>35</v>
      </c>
      <c r="AT3" s="5" t="s">
        <v>36</v>
      </c>
      <c r="AU3" s="5" t="s">
        <v>26</v>
      </c>
      <c r="AV3" s="5" t="s">
        <v>27</v>
      </c>
      <c r="AW3" s="253"/>
      <c r="AX3" s="256"/>
      <c r="AY3" s="5" t="s">
        <v>28</v>
      </c>
      <c r="AZ3" s="5" t="s">
        <v>29</v>
      </c>
      <c r="BA3" s="5" t="s">
        <v>30</v>
      </c>
      <c r="BB3" s="256"/>
      <c r="BC3" s="5" t="s">
        <v>31</v>
      </c>
      <c r="BD3" s="5" t="s">
        <v>32</v>
      </c>
      <c r="BE3" s="5" t="s">
        <v>33</v>
      </c>
      <c r="BF3" s="5" t="s">
        <v>34</v>
      </c>
      <c r="BG3" s="260"/>
    </row>
    <row r="4" spans="1:59" s="4" customFormat="1" x14ac:dyDescent="0.25">
      <c r="A4" s="256"/>
      <c r="B4" s="256"/>
      <c r="C4" s="257"/>
      <c r="D4" s="258"/>
      <c r="E4" s="263" t="s">
        <v>48</v>
      </c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5"/>
      <c r="R4" s="263" t="s">
        <v>49</v>
      </c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5"/>
      <c r="AS4" s="263" t="s">
        <v>49</v>
      </c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5"/>
      <c r="BG4" s="260"/>
    </row>
    <row r="5" spans="1:59" s="4" customFormat="1" x14ac:dyDescent="0.25">
      <c r="A5" s="256"/>
      <c r="B5" s="256"/>
      <c r="C5" s="257"/>
      <c r="D5" s="258"/>
      <c r="E5" s="28">
        <v>35</v>
      </c>
      <c r="F5" s="28">
        <v>36</v>
      </c>
      <c r="G5" s="28">
        <v>37</v>
      </c>
      <c r="H5" s="28">
        <v>38</v>
      </c>
      <c r="I5" s="28">
        <v>39</v>
      </c>
      <c r="J5" s="28">
        <v>40</v>
      </c>
      <c r="K5" s="131">
        <v>41</v>
      </c>
      <c r="L5" s="131">
        <v>42</v>
      </c>
      <c r="M5" s="131">
        <v>43</v>
      </c>
      <c r="N5" s="131">
        <v>44</v>
      </c>
      <c r="O5" s="131">
        <v>45</v>
      </c>
      <c r="P5" s="131">
        <v>46</v>
      </c>
      <c r="Q5" s="131">
        <v>47</v>
      </c>
      <c r="R5" s="131">
        <v>48</v>
      </c>
      <c r="S5" s="131">
        <v>49</v>
      </c>
      <c r="T5" s="28">
        <v>50</v>
      </c>
      <c r="U5" s="28">
        <v>51</v>
      </c>
      <c r="V5" s="6"/>
      <c r="W5" s="28">
        <v>52</v>
      </c>
      <c r="X5" s="28">
        <v>1</v>
      </c>
      <c r="Y5" s="28">
        <v>2</v>
      </c>
      <c r="Z5" s="28">
        <v>3</v>
      </c>
      <c r="AA5" s="28">
        <v>4</v>
      </c>
      <c r="AB5" s="28">
        <v>5</v>
      </c>
      <c r="AC5" s="28">
        <v>6</v>
      </c>
      <c r="AD5" s="28">
        <v>7</v>
      </c>
      <c r="AE5" s="28">
        <v>8</v>
      </c>
      <c r="AF5" s="28">
        <v>9</v>
      </c>
      <c r="AG5" s="28">
        <v>10</v>
      </c>
      <c r="AH5" s="28">
        <v>11</v>
      </c>
      <c r="AI5" s="28">
        <v>12</v>
      </c>
      <c r="AJ5" s="28">
        <v>13</v>
      </c>
      <c r="AK5" s="28">
        <v>14</v>
      </c>
      <c r="AL5" s="28">
        <v>15</v>
      </c>
      <c r="AM5" s="28">
        <v>16</v>
      </c>
      <c r="AN5" s="28">
        <v>17</v>
      </c>
      <c r="AO5" s="28">
        <v>18</v>
      </c>
      <c r="AP5" s="28">
        <v>19</v>
      </c>
      <c r="AQ5" s="28">
        <v>20</v>
      </c>
      <c r="AR5" s="28">
        <v>21</v>
      </c>
      <c r="AS5" s="28">
        <v>22</v>
      </c>
      <c r="AT5" s="28">
        <v>23</v>
      </c>
      <c r="AU5" s="28">
        <v>24</v>
      </c>
      <c r="AV5" s="28">
        <v>25</v>
      </c>
      <c r="AW5" s="6"/>
      <c r="AX5" s="28">
        <v>26</v>
      </c>
      <c r="AY5" s="28">
        <v>27</v>
      </c>
      <c r="AZ5" s="28">
        <v>28</v>
      </c>
      <c r="BA5" s="28">
        <v>29</v>
      </c>
      <c r="BB5" s="28">
        <v>30</v>
      </c>
      <c r="BC5" s="28">
        <v>31</v>
      </c>
      <c r="BD5" s="28">
        <v>32</v>
      </c>
      <c r="BE5" s="28">
        <v>33</v>
      </c>
      <c r="BF5" s="28">
        <v>34</v>
      </c>
      <c r="BG5" s="260"/>
    </row>
    <row r="6" spans="1:59" s="4" customFormat="1" x14ac:dyDescent="0.25">
      <c r="A6" s="256"/>
      <c r="B6" s="256"/>
      <c r="C6" s="257"/>
      <c r="D6" s="258"/>
      <c r="E6" s="263" t="s">
        <v>50</v>
      </c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5"/>
      <c r="R6" s="263" t="s">
        <v>50</v>
      </c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 t="s">
        <v>50</v>
      </c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5"/>
      <c r="BG6" s="260"/>
    </row>
    <row r="7" spans="1:59" s="4" customFormat="1" x14ac:dyDescent="0.25">
      <c r="A7" s="256"/>
      <c r="B7" s="256"/>
      <c r="C7" s="257"/>
      <c r="D7" s="258"/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131">
        <v>7</v>
      </c>
      <c r="L7" s="131">
        <v>8</v>
      </c>
      <c r="M7" s="131">
        <v>9</v>
      </c>
      <c r="N7" s="131">
        <v>10</v>
      </c>
      <c r="O7" s="131">
        <v>11</v>
      </c>
      <c r="P7" s="131">
        <v>12</v>
      </c>
      <c r="Q7" s="131">
        <v>13</v>
      </c>
      <c r="R7" s="131">
        <v>14</v>
      </c>
      <c r="S7" s="131">
        <v>15</v>
      </c>
      <c r="T7" s="28">
        <v>16</v>
      </c>
      <c r="U7" s="28">
        <v>17</v>
      </c>
      <c r="V7" s="6"/>
      <c r="W7" s="28">
        <v>18</v>
      </c>
      <c r="X7" s="28">
        <v>19</v>
      </c>
      <c r="Y7" s="28">
        <v>20</v>
      </c>
      <c r="Z7" s="28">
        <v>21</v>
      </c>
      <c r="AA7" s="28">
        <v>22</v>
      </c>
      <c r="AB7" s="28">
        <v>23</v>
      </c>
      <c r="AC7" s="28">
        <v>24</v>
      </c>
      <c r="AD7" s="28">
        <v>25</v>
      </c>
      <c r="AE7" s="28">
        <v>26</v>
      </c>
      <c r="AF7" s="28">
        <v>27</v>
      </c>
      <c r="AG7" s="28">
        <v>28</v>
      </c>
      <c r="AH7" s="28">
        <v>29</v>
      </c>
      <c r="AI7" s="28">
        <v>30</v>
      </c>
      <c r="AJ7" s="28">
        <v>31</v>
      </c>
      <c r="AK7" s="28">
        <v>32</v>
      </c>
      <c r="AL7" s="28">
        <v>33</v>
      </c>
      <c r="AM7" s="28">
        <v>34</v>
      </c>
      <c r="AN7" s="28">
        <v>35</v>
      </c>
      <c r="AO7" s="28">
        <v>36</v>
      </c>
      <c r="AP7" s="28">
        <v>37</v>
      </c>
      <c r="AQ7" s="28">
        <v>38</v>
      </c>
      <c r="AR7" s="28">
        <v>39</v>
      </c>
      <c r="AS7" s="28">
        <v>40</v>
      </c>
      <c r="AT7" s="28">
        <v>41</v>
      </c>
      <c r="AU7" s="28">
        <v>42</v>
      </c>
      <c r="AV7" s="28">
        <v>43</v>
      </c>
      <c r="AW7" s="6"/>
      <c r="AX7" s="28">
        <v>44</v>
      </c>
      <c r="AY7" s="28">
        <v>45</v>
      </c>
      <c r="AZ7" s="28">
        <v>46</v>
      </c>
      <c r="BA7" s="28">
        <v>47</v>
      </c>
      <c r="BB7" s="28">
        <v>48</v>
      </c>
      <c r="BC7" s="28">
        <v>49</v>
      </c>
      <c r="BD7" s="28">
        <v>50</v>
      </c>
      <c r="BE7" s="28">
        <v>51</v>
      </c>
      <c r="BF7" s="28">
        <v>52</v>
      </c>
      <c r="BG7" s="260"/>
    </row>
    <row r="8" spans="1:59" x14ac:dyDescent="0.25">
      <c r="A8" s="256" t="s">
        <v>94</v>
      </c>
      <c r="B8" s="305" t="s">
        <v>64</v>
      </c>
      <c r="C8" s="250" t="s">
        <v>65</v>
      </c>
      <c r="D8" s="27" t="s">
        <v>53</v>
      </c>
      <c r="E8" s="27">
        <f>E10+E12+E14</f>
        <v>7</v>
      </c>
      <c r="F8" s="27">
        <f t="shared" ref="F8:BF8" si="0">F10+F12+F14</f>
        <v>7</v>
      </c>
      <c r="G8" s="27">
        <f t="shared" si="0"/>
        <v>7</v>
      </c>
      <c r="H8" s="27">
        <f t="shared" si="0"/>
        <v>7</v>
      </c>
      <c r="I8" s="27">
        <f t="shared" si="0"/>
        <v>7</v>
      </c>
      <c r="J8" s="27">
        <f t="shared" si="0"/>
        <v>7</v>
      </c>
      <c r="K8" s="10">
        <f t="shared" si="0"/>
        <v>7</v>
      </c>
      <c r="L8" s="10">
        <f t="shared" si="0"/>
        <v>7</v>
      </c>
      <c r="M8" s="10">
        <f t="shared" si="0"/>
        <v>7</v>
      </c>
      <c r="N8" s="10">
        <f t="shared" si="0"/>
        <v>7</v>
      </c>
      <c r="O8" s="10">
        <f t="shared" si="0"/>
        <v>7</v>
      </c>
      <c r="P8" s="10">
        <f t="shared" si="0"/>
        <v>7</v>
      </c>
      <c r="Q8" s="10">
        <f t="shared" si="0"/>
        <v>8</v>
      </c>
      <c r="R8" s="10">
        <f t="shared" si="0"/>
        <v>8</v>
      </c>
      <c r="S8" s="55">
        <f t="shared" si="0"/>
        <v>8</v>
      </c>
      <c r="T8" s="6">
        <f t="shared" ref="T8:U8" si="1">T10+T12+T14</f>
        <v>0</v>
      </c>
      <c r="U8" s="6">
        <f t="shared" si="1"/>
        <v>0</v>
      </c>
      <c r="V8" s="27">
        <f t="shared" si="0"/>
        <v>108</v>
      </c>
      <c r="W8" s="27">
        <f t="shared" si="0"/>
        <v>0</v>
      </c>
      <c r="X8" s="27">
        <f t="shared" si="0"/>
        <v>0</v>
      </c>
      <c r="Y8" s="27">
        <f>Y10+Y12+Y14</f>
        <v>4</v>
      </c>
      <c r="Z8" s="27">
        <f t="shared" si="0"/>
        <v>4</v>
      </c>
      <c r="AA8" s="27">
        <f t="shared" si="0"/>
        <v>4</v>
      </c>
      <c r="AB8" s="27">
        <f t="shared" si="0"/>
        <v>4</v>
      </c>
      <c r="AC8" s="27">
        <f t="shared" si="0"/>
        <v>4</v>
      </c>
      <c r="AD8" s="27">
        <f t="shared" si="0"/>
        <v>4</v>
      </c>
      <c r="AE8" s="27">
        <f t="shared" si="0"/>
        <v>4</v>
      </c>
      <c r="AF8" s="27">
        <f t="shared" si="0"/>
        <v>4</v>
      </c>
      <c r="AG8" s="27">
        <f t="shared" si="0"/>
        <v>4</v>
      </c>
      <c r="AH8" s="27">
        <f t="shared" si="0"/>
        <v>4</v>
      </c>
      <c r="AI8" s="27">
        <f t="shared" si="0"/>
        <v>4</v>
      </c>
      <c r="AJ8" s="27">
        <f t="shared" si="0"/>
        <v>0</v>
      </c>
      <c r="AK8" s="27">
        <f t="shared" si="0"/>
        <v>0</v>
      </c>
      <c r="AL8" s="27">
        <f t="shared" si="0"/>
        <v>0</v>
      </c>
      <c r="AM8" s="27">
        <f t="shared" si="0"/>
        <v>0</v>
      </c>
      <c r="AN8" s="27">
        <f t="shared" si="0"/>
        <v>0</v>
      </c>
      <c r="AO8" s="27">
        <f t="shared" si="0"/>
        <v>0</v>
      </c>
      <c r="AP8" s="27">
        <f t="shared" si="0"/>
        <v>0</v>
      </c>
      <c r="AQ8" s="27">
        <f t="shared" si="0"/>
        <v>0</v>
      </c>
      <c r="AR8" s="27">
        <f t="shared" si="0"/>
        <v>0</v>
      </c>
      <c r="AS8" s="27">
        <f t="shared" si="0"/>
        <v>0</v>
      </c>
      <c r="AT8" s="27">
        <f t="shared" si="0"/>
        <v>0</v>
      </c>
      <c r="AU8" s="27">
        <f t="shared" si="0"/>
        <v>0</v>
      </c>
      <c r="AV8" s="27">
        <f t="shared" si="0"/>
        <v>0</v>
      </c>
      <c r="AW8" s="27">
        <f t="shared" si="0"/>
        <v>44</v>
      </c>
      <c r="AX8" s="27">
        <f t="shared" si="0"/>
        <v>0</v>
      </c>
      <c r="AY8" s="27">
        <f t="shared" si="0"/>
        <v>0</v>
      </c>
      <c r="AZ8" s="27">
        <f t="shared" si="0"/>
        <v>0</v>
      </c>
      <c r="BA8" s="27">
        <f t="shared" si="0"/>
        <v>0</v>
      </c>
      <c r="BB8" s="27">
        <f t="shared" si="0"/>
        <v>0</v>
      </c>
      <c r="BC8" s="27">
        <f t="shared" si="0"/>
        <v>0</v>
      </c>
      <c r="BD8" s="27">
        <f t="shared" si="0"/>
        <v>0</v>
      </c>
      <c r="BE8" s="27">
        <f t="shared" si="0"/>
        <v>0</v>
      </c>
      <c r="BF8" s="27">
        <f t="shared" si="0"/>
        <v>0</v>
      </c>
      <c r="BG8" s="27">
        <f>V8+AW8</f>
        <v>152</v>
      </c>
    </row>
    <row r="9" spans="1:59" x14ac:dyDescent="0.25">
      <c r="A9" s="256"/>
      <c r="B9" s="305"/>
      <c r="C9" s="251"/>
      <c r="D9" s="27" t="s">
        <v>54</v>
      </c>
      <c r="E9" s="10">
        <f>E11+E13+E15</f>
        <v>3.5</v>
      </c>
      <c r="F9" s="10">
        <f t="shared" ref="F9:BF9" si="2">F11+F13+F15</f>
        <v>3.5</v>
      </c>
      <c r="G9" s="10">
        <f t="shared" si="2"/>
        <v>3.5</v>
      </c>
      <c r="H9" s="10">
        <f t="shared" si="2"/>
        <v>3.5</v>
      </c>
      <c r="I9" s="10">
        <f t="shared" si="2"/>
        <v>3.5</v>
      </c>
      <c r="J9" s="10">
        <f t="shared" si="2"/>
        <v>3.5</v>
      </c>
      <c r="K9" s="10">
        <f t="shared" si="2"/>
        <v>3.5</v>
      </c>
      <c r="L9" s="10">
        <f t="shared" si="2"/>
        <v>3.5</v>
      </c>
      <c r="M9" s="10">
        <f t="shared" si="2"/>
        <v>3.5</v>
      </c>
      <c r="N9" s="10">
        <f t="shared" si="2"/>
        <v>3.5</v>
      </c>
      <c r="O9" s="10">
        <f t="shared" si="2"/>
        <v>3.5</v>
      </c>
      <c r="P9" s="10">
        <f t="shared" si="2"/>
        <v>3.5</v>
      </c>
      <c r="Q9" s="10">
        <f t="shared" si="2"/>
        <v>4</v>
      </c>
      <c r="R9" s="10">
        <f t="shared" si="2"/>
        <v>4</v>
      </c>
      <c r="S9" s="55">
        <f t="shared" si="2"/>
        <v>4</v>
      </c>
      <c r="T9" s="55">
        <f t="shared" ref="T9:U9" si="3">T11+T13+T15</f>
        <v>0</v>
      </c>
      <c r="U9" s="55">
        <f t="shared" si="3"/>
        <v>0</v>
      </c>
      <c r="V9" s="10">
        <f t="shared" si="2"/>
        <v>54</v>
      </c>
      <c r="W9" s="10">
        <f t="shared" si="2"/>
        <v>0</v>
      </c>
      <c r="X9" s="10">
        <f t="shared" si="2"/>
        <v>0</v>
      </c>
      <c r="Y9" s="10">
        <f>Y11+Y13+Y15</f>
        <v>2</v>
      </c>
      <c r="Z9" s="10">
        <f t="shared" si="2"/>
        <v>2</v>
      </c>
      <c r="AA9" s="10">
        <f t="shared" si="2"/>
        <v>2</v>
      </c>
      <c r="AB9" s="10">
        <f t="shared" si="2"/>
        <v>2</v>
      </c>
      <c r="AC9" s="10">
        <f t="shared" si="2"/>
        <v>2</v>
      </c>
      <c r="AD9" s="10">
        <f t="shared" si="2"/>
        <v>2</v>
      </c>
      <c r="AE9" s="10">
        <f t="shared" si="2"/>
        <v>2</v>
      </c>
      <c r="AF9" s="10">
        <f t="shared" si="2"/>
        <v>2</v>
      </c>
      <c r="AG9" s="10">
        <f t="shared" si="2"/>
        <v>2</v>
      </c>
      <c r="AH9" s="10">
        <f t="shared" si="2"/>
        <v>2</v>
      </c>
      <c r="AI9" s="10">
        <f t="shared" si="2"/>
        <v>2</v>
      </c>
      <c r="AJ9" s="10">
        <f t="shared" si="2"/>
        <v>0</v>
      </c>
      <c r="AK9" s="10">
        <f t="shared" si="2"/>
        <v>0</v>
      </c>
      <c r="AL9" s="10">
        <f t="shared" si="2"/>
        <v>0</v>
      </c>
      <c r="AM9" s="10">
        <f t="shared" si="2"/>
        <v>0</v>
      </c>
      <c r="AN9" s="10">
        <f t="shared" si="2"/>
        <v>0</v>
      </c>
      <c r="AO9" s="10">
        <f t="shared" si="2"/>
        <v>0</v>
      </c>
      <c r="AP9" s="10">
        <f t="shared" si="2"/>
        <v>0</v>
      </c>
      <c r="AQ9" s="10">
        <f t="shared" si="2"/>
        <v>0</v>
      </c>
      <c r="AR9" s="10">
        <f t="shared" si="2"/>
        <v>0</v>
      </c>
      <c r="AS9" s="10">
        <f t="shared" si="2"/>
        <v>0</v>
      </c>
      <c r="AT9" s="10">
        <f t="shared" si="2"/>
        <v>0</v>
      </c>
      <c r="AU9" s="10">
        <f t="shared" si="2"/>
        <v>0</v>
      </c>
      <c r="AV9" s="10">
        <f t="shared" si="2"/>
        <v>0</v>
      </c>
      <c r="AW9" s="10">
        <f t="shared" si="2"/>
        <v>22</v>
      </c>
      <c r="AX9" s="10">
        <f t="shared" si="2"/>
        <v>0</v>
      </c>
      <c r="AY9" s="10">
        <f t="shared" si="2"/>
        <v>0</v>
      </c>
      <c r="AZ9" s="10">
        <f t="shared" si="2"/>
        <v>0</v>
      </c>
      <c r="BA9" s="10">
        <f t="shared" si="2"/>
        <v>0</v>
      </c>
      <c r="BB9" s="10">
        <f t="shared" si="2"/>
        <v>0</v>
      </c>
      <c r="BC9" s="10">
        <f t="shared" si="2"/>
        <v>0</v>
      </c>
      <c r="BD9" s="10">
        <f t="shared" si="2"/>
        <v>0</v>
      </c>
      <c r="BE9" s="10">
        <f t="shared" si="2"/>
        <v>0</v>
      </c>
      <c r="BF9" s="10">
        <f t="shared" si="2"/>
        <v>0</v>
      </c>
      <c r="BG9" s="80">
        <f t="shared" ref="BG9:BG54" si="4">V9+AW9</f>
        <v>76</v>
      </c>
    </row>
    <row r="10" spans="1:59" s="122" customFormat="1" x14ac:dyDescent="0.25">
      <c r="A10" s="256"/>
      <c r="B10" s="238" t="s">
        <v>66</v>
      </c>
      <c r="C10" s="270" t="s">
        <v>67</v>
      </c>
      <c r="D10" s="120" t="s">
        <v>53</v>
      </c>
      <c r="E10" s="120">
        <v>3</v>
      </c>
      <c r="F10" s="120">
        <v>3</v>
      </c>
      <c r="G10" s="120">
        <v>3</v>
      </c>
      <c r="H10" s="120">
        <v>3</v>
      </c>
      <c r="I10" s="120">
        <v>3</v>
      </c>
      <c r="J10" s="120">
        <v>3</v>
      </c>
      <c r="K10" s="131">
        <v>3</v>
      </c>
      <c r="L10" s="131">
        <v>3</v>
      </c>
      <c r="M10" s="131">
        <v>3</v>
      </c>
      <c r="N10" s="131">
        <v>3</v>
      </c>
      <c r="O10" s="131">
        <v>3</v>
      </c>
      <c r="P10" s="131">
        <v>3</v>
      </c>
      <c r="Q10" s="131">
        <v>4</v>
      </c>
      <c r="R10" s="131">
        <v>4</v>
      </c>
      <c r="S10" s="131">
        <v>4</v>
      </c>
      <c r="T10" s="142">
        <v>0</v>
      </c>
      <c r="U10" s="142">
        <v>0</v>
      </c>
      <c r="V10" s="121">
        <f t="shared" ref="V10:V54" si="5">SUM(E10:U10)</f>
        <v>48</v>
      </c>
      <c r="W10" s="123">
        <v>0</v>
      </c>
      <c r="X10" s="123">
        <v>0</v>
      </c>
      <c r="Y10" s="126">
        <v>0</v>
      </c>
      <c r="Z10" s="126">
        <v>0</v>
      </c>
      <c r="AA10" s="126">
        <v>0</v>
      </c>
      <c r="AB10" s="126">
        <v>0</v>
      </c>
      <c r="AC10" s="126">
        <v>0</v>
      </c>
      <c r="AD10" s="126">
        <v>0</v>
      </c>
      <c r="AE10" s="126">
        <v>0</v>
      </c>
      <c r="AF10" s="126">
        <v>0</v>
      </c>
      <c r="AG10" s="126">
        <v>0</v>
      </c>
      <c r="AH10" s="126">
        <v>0</v>
      </c>
      <c r="AI10" s="126">
        <v>0</v>
      </c>
      <c r="AJ10" s="145">
        <v>0</v>
      </c>
      <c r="AK10" s="145">
        <v>0</v>
      </c>
      <c r="AL10" s="163">
        <v>0</v>
      </c>
      <c r="AM10" s="149">
        <v>0</v>
      </c>
      <c r="AN10" s="149">
        <v>0</v>
      </c>
      <c r="AO10" s="149">
        <v>0</v>
      </c>
      <c r="AP10" s="149">
        <v>0</v>
      </c>
      <c r="AQ10" s="166">
        <v>0</v>
      </c>
      <c r="AR10" s="166">
        <v>0</v>
      </c>
      <c r="AS10" s="166">
        <v>0</v>
      </c>
      <c r="AT10" s="166">
        <v>0</v>
      </c>
      <c r="AU10" s="137">
        <v>0</v>
      </c>
      <c r="AV10" s="137">
        <v>0</v>
      </c>
      <c r="AW10" s="121">
        <f t="shared" ref="AW10:AW51" si="6">SUM(W10:AV10)</f>
        <v>0</v>
      </c>
      <c r="AX10" s="126">
        <v>0</v>
      </c>
      <c r="AY10" s="126">
        <v>0</v>
      </c>
      <c r="AZ10" s="126">
        <v>0</v>
      </c>
      <c r="BA10" s="126">
        <v>0</v>
      </c>
      <c r="BB10" s="126">
        <v>0</v>
      </c>
      <c r="BC10" s="126">
        <v>0</v>
      </c>
      <c r="BD10" s="126">
        <v>0</v>
      </c>
      <c r="BE10" s="126">
        <v>0</v>
      </c>
      <c r="BF10" s="126">
        <v>0</v>
      </c>
      <c r="BG10" s="121">
        <f t="shared" si="4"/>
        <v>48</v>
      </c>
    </row>
    <row r="11" spans="1:59" x14ac:dyDescent="0.25">
      <c r="A11" s="256"/>
      <c r="B11" s="238"/>
      <c r="C11" s="270"/>
      <c r="D11" s="26" t="s">
        <v>54</v>
      </c>
      <c r="E11" s="85">
        <v>0.5</v>
      </c>
      <c r="F11" s="85">
        <v>0.5</v>
      </c>
      <c r="G11" s="85">
        <v>0.5</v>
      </c>
      <c r="H11" s="85">
        <v>0.5</v>
      </c>
      <c r="I11" s="85">
        <v>0.5</v>
      </c>
      <c r="J11" s="85">
        <v>0.5</v>
      </c>
      <c r="K11" s="200">
        <v>0.5</v>
      </c>
      <c r="L11" s="200">
        <v>0.5</v>
      </c>
      <c r="M11" s="200">
        <v>0.5</v>
      </c>
      <c r="N11" s="200">
        <v>1</v>
      </c>
      <c r="O11" s="200">
        <v>1</v>
      </c>
      <c r="P11" s="200">
        <v>1</v>
      </c>
      <c r="Q11" s="200">
        <v>1.5</v>
      </c>
      <c r="R11" s="200">
        <v>1.5</v>
      </c>
      <c r="S11" s="200">
        <v>1.5</v>
      </c>
      <c r="T11" s="94">
        <v>0</v>
      </c>
      <c r="U11" s="94">
        <v>0</v>
      </c>
      <c r="V11" s="27">
        <f t="shared" si="5"/>
        <v>12</v>
      </c>
      <c r="W11" s="135">
        <v>0</v>
      </c>
      <c r="X11" s="135">
        <v>0</v>
      </c>
      <c r="Y11" s="29">
        <v>0</v>
      </c>
      <c r="Z11" s="77">
        <v>0</v>
      </c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  <c r="AG11" s="77">
        <v>0</v>
      </c>
      <c r="AH11" s="77">
        <v>0</v>
      </c>
      <c r="AI11" s="77">
        <v>0</v>
      </c>
      <c r="AJ11" s="146">
        <v>0</v>
      </c>
      <c r="AK11" s="146">
        <v>0</v>
      </c>
      <c r="AL11" s="164">
        <v>0</v>
      </c>
      <c r="AM11" s="150">
        <v>0</v>
      </c>
      <c r="AN11" s="150">
        <v>0</v>
      </c>
      <c r="AO11" s="150">
        <v>0</v>
      </c>
      <c r="AP11" s="150">
        <v>0</v>
      </c>
      <c r="AQ11" s="89">
        <v>0</v>
      </c>
      <c r="AR11" s="89">
        <v>0</v>
      </c>
      <c r="AS11" s="89">
        <v>0</v>
      </c>
      <c r="AT11" s="89">
        <v>0</v>
      </c>
      <c r="AU11" s="92">
        <v>0</v>
      </c>
      <c r="AV11" s="93">
        <v>0</v>
      </c>
      <c r="AW11" s="27">
        <f t="shared" si="6"/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80">
        <f t="shared" si="4"/>
        <v>12</v>
      </c>
    </row>
    <row r="12" spans="1:59" s="122" customFormat="1" x14ac:dyDescent="0.25">
      <c r="A12" s="256"/>
      <c r="B12" s="238" t="s">
        <v>68</v>
      </c>
      <c r="C12" s="270" t="s">
        <v>58</v>
      </c>
      <c r="D12" s="120" t="s">
        <v>53</v>
      </c>
      <c r="E12" s="120">
        <v>2</v>
      </c>
      <c r="F12" s="120">
        <v>2</v>
      </c>
      <c r="G12" s="120">
        <v>2</v>
      </c>
      <c r="H12" s="120">
        <v>2</v>
      </c>
      <c r="I12" s="120">
        <v>2</v>
      </c>
      <c r="J12" s="120">
        <v>2</v>
      </c>
      <c r="K12" s="131">
        <v>2</v>
      </c>
      <c r="L12" s="131">
        <v>2</v>
      </c>
      <c r="M12" s="131">
        <v>2</v>
      </c>
      <c r="N12" s="131">
        <v>2</v>
      </c>
      <c r="O12" s="131">
        <v>2</v>
      </c>
      <c r="P12" s="131">
        <v>2</v>
      </c>
      <c r="Q12" s="131">
        <v>2</v>
      </c>
      <c r="R12" s="131">
        <v>2</v>
      </c>
      <c r="S12" s="131">
        <v>2</v>
      </c>
      <c r="T12" s="142">
        <v>0</v>
      </c>
      <c r="U12" s="142">
        <v>0</v>
      </c>
      <c r="V12" s="121">
        <f t="shared" si="5"/>
        <v>30</v>
      </c>
      <c r="W12" s="123">
        <v>0</v>
      </c>
      <c r="X12" s="123">
        <v>0</v>
      </c>
      <c r="Y12" s="126">
        <v>2</v>
      </c>
      <c r="Z12" s="126">
        <v>2</v>
      </c>
      <c r="AA12" s="126">
        <v>2</v>
      </c>
      <c r="AB12" s="120">
        <v>2</v>
      </c>
      <c r="AC12" s="120">
        <v>2</v>
      </c>
      <c r="AD12" s="120">
        <v>2</v>
      </c>
      <c r="AE12" s="120">
        <v>2</v>
      </c>
      <c r="AF12" s="120">
        <v>2</v>
      </c>
      <c r="AG12" s="120">
        <v>2</v>
      </c>
      <c r="AH12" s="120">
        <v>2</v>
      </c>
      <c r="AI12" s="120">
        <v>2</v>
      </c>
      <c r="AJ12" s="145">
        <v>0</v>
      </c>
      <c r="AK12" s="145">
        <v>0</v>
      </c>
      <c r="AL12" s="163">
        <v>0</v>
      </c>
      <c r="AM12" s="149">
        <v>0</v>
      </c>
      <c r="AN12" s="149">
        <v>0</v>
      </c>
      <c r="AO12" s="149">
        <v>0</v>
      </c>
      <c r="AP12" s="149">
        <v>0</v>
      </c>
      <c r="AQ12" s="166">
        <v>0</v>
      </c>
      <c r="AR12" s="166">
        <v>0</v>
      </c>
      <c r="AS12" s="166">
        <v>0</v>
      </c>
      <c r="AT12" s="166">
        <v>0</v>
      </c>
      <c r="AU12" s="137">
        <v>0</v>
      </c>
      <c r="AV12" s="137">
        <v>0</v>
      </c>
      <c r="AW12" s="121">
        <f t="shared" si="6"/>
        <v>22</v>
      </c>
      <c r="AX12" s="126">
        <v>0</v>
      </c>
      <c r="AY12" s="126">
        <v>0</v>
      </c>
      <c r="AZ12" s="126">
        <v>0</v>
      </c>
      <c r="BA12" s="126">
        <v>0</v>
      </c>
      <c r="BB12" s="126">
        <v>0</v>
      </c>
      <c r="BC12" s="126">
        <v>0</v>
      </c>
      <c r="BD12" s="126">
        <v>0</v>
      </c>
      <c r="BE12" s="126">
        <v>0</v>
      </c>
      <c r="BF12" s="126">
        <v>0</v>
      </c>
      <c r="BG12" s="121">
        <f t="shared" si="4"/>
        <v>52</v>
      </c>
    </row>
    <row r="13" spans="1:59" x14ac:dyDescent="0.25">
      <c r="A13" s="256"/>
      <c r="B13" s="238"/>
      <c r="C13" s="270"/>
      <c r="D13" s="26" t="s">
        <v>54</v>
      </c>
      <c r="E13" s="85">
        <v>1</v>
      </c>
      <c r="F13" s="85">
        <v>1</v>
      </c>
      <c r="G13" s="85">
        <v>1</v>
      </c>
      <c r="H13" s="85">
        <v>1</v>
      </c>
      <c r="I13" s="85">
        <v>1</v>
      </c>
      <c r="J13" s="85">
        <v>1</v>
      </c>
      <c r="K13" s="200">
        <v>1</v>
      </c>
      <c r="L13" s="200">
        <v>1</v>
      </c>
      <c r="M13" s="200">
        <v>1</v>
      </c>
      <c r="N13" s="200">
        <v>0.5</v>
      </c>
      <c r="O13" s="200">
        <v>0.5</v>
      </c>
      <c r="P13" s="200">
        <v>0.5</v>
      </c>
      <c r="Q13" s="200">
        <v>0.5</v>
      </c>
      <c r="R13" s="200">
        <v>0.5</v>
      </c>
      <c r="S13" s="200">
        <v>0.5</v>
      </c>
      <c r="T13" s="143">
        <v>0</v>
      </c>
      <c r="U13" s="143">
        <v>0</v>
      </c>
      <c r="V13" s="27">
        <f t="shared" si="5"/>
        <v>12</v>
      </c>
      <c r="W13" s="135">
        <v>0</v>
      </c>
      <c r="X13" s="135">
        <v>0</v>
      </c>
      <c r="Y13" s="29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v>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146">
        <v>0</v>
      </c>
      <c r="AK13" s="146">
        <v>0</v>
      </c>
      <c r="AL13" s="164">
        <v>0</v>
      </c>
      <c r="AM13" s="150">
        <v>0</v>
      </c>
      <c r="AN13" s="150">
        <v>0</v>
      </c>
      <c r="AO13" s="150">
        <v>0</v>
      </c>
      <c r="AP13" s="150">
        <v>0</v>
      </c>
      <c r="AQ13" s="167">
        <v>0</v>
      </c>
      <c r="AR13" s="89">
        <v>0</v>
      </c>
      <c r="AS13" s="89">
        <v>0</v>
      </c>
      <c r="AT13" s="89">
        <v>0</v>
      </c>
      <c r="AU13" s="92">
        <v>0</v>
      </c>
      <c r="AV13" s="93">
        <v>0</v>
      </c>
      <c r="AW13" s="27">
        <f t="shared" si="6"/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21">
        <v>0</v>
      </c>
      <c r="BF13" s="21">
        <v>0</v>
      </c>
      <c r="BG13" s="80">
        <f t="shared" si="4"/>
        <v>12</v>
      </c>
    </row>
    <row r="14" spans="1:59" s="122" customFormat="1" x14ac:dyDescent="0.25">
      <c r="A14" s="256"/>
      <c r="B14" s="238" t="s">
        <v>69</v>
      </c>
      <c r="C14" s="270" t="s">
        <v>70</v>
      </c>
      <c r="D14" s="120" t="s">
        <v>53</v>
      </c>
      <c r="E14" s="120">
        <v>2</v>
      </c>
      <c r="F14" s="120">
        <v>2</v>
      </c>
      <c r="G14" s="120">
        <v>2</v>
      </c>
      <c r="H14" s="120">
        <v>2</v>
      </c>
      <c r="I14" s="120">
        <v>2</v>
      </c>
      <c r="J14" s="120">
        <v>2</v>
      </c>
      <c r="K14" s="131">
        <v>2</v>
      </c>
      <c r="L14" s="131">
        <v>2</v>
      </c>
      <c r="M14" s="131">
        <v>2</v>
      </c>
      <c r="N14" s="131">
        <v>2</v>
      </c>
      <c r="O14" s="131">
        <v>2</v>
      </c>
      <c r="P14" s="131">
        <v>2</v>
      </c>
      <c r="Q14" s="131">
        <v>2</v>
      </c>
      <c r="R14" s="131">
        <v>2</v>
      </c>
      <c r="S14" s="131">
        <v>2</v>
      </c>
      <c r="T14" s="142">
        <v>0</v>
      </c>
      <c r="U14" s="142">
        <v>0</v>
      </c>
      <c r="V14" s="121">
        <f t="shared" si="5"/>
        <v>30</v>
      </c>
      <c r="W14" s="123">
        <v>0</v>
      </c>
      <c r="X14" s="123">
        <v>0</v>
      </c>
      <c r="Y14" s="126">
        <v>2</v>
      </c>
      <c r="Z14" s="126">
        <v>2</v>
      </c>
      <c r="AA14" s="126">
        <v>2</v>
      </c>
      <c r="AB14" s="120">
        <v>2</v>
      </c>
      <c r="AC14" s="120">
        <v>2</v>
      </c>
      <c r="AD14" s="120">
        <v>2</v>
      </c>
      <c r="AE14" s="120">
        <v>2</v>
      </c>
      <c r="AF14" s="120">
        <v>2</v>
      </c>
      <c r="AG14" s="120">
        <v>2</v>
      </c>
      <c r="AH14" s="120">
        <v>2</v>
      </c>
      <c r="AI14" s="120">
        <v>2</v>
      </c>
      <c r="AJ14" s="145">
        <v>0</v>
      </c>
      <c r="AK14" s="145">
        <v>0</v>
      </c>
      <c r="AL14" s="163">
        <v>0</v>
      </c>
      <c r="AM14" s="149">
        <v>0</v>
      </c>
      <c r="AN14" s="149">
        <v>0</v>
      </c>
      <c r="AO14" s="149">
        <v>0</v>
      </c>
      <c r="AP14" s="149">
        <v>0</v>
      </c>
      <c r="AQ14" s="166">
        <v>0</v>
      </c>
      <c r="AR14" s="166">
        <v>0</v>
      </c>
      <c r="AS14" s="166">
        <v>0</v>
      </c>
      <c r="AT14" s="166">
        <v>0</v>
      </c>
      <c r="AU14" s="137">
        <v>0</v>
      </c>
      <c r="AV14" s="137">
        <v>0</v>
      </c>
      <c r="AW14" s="121">
        <f t="shared" si="6"/>
        <v>22</v>
      </c>
      <c r="AX14" s="126">
        <v>0</v>
      </c>
      <c r="AY14" s="126">
        <v>0</v>
      </c>
      <c r="AZ14" s="126">
        <v>0</v>
      </c>
      <c r="BA14" s="126">
        <v>0</v>
      </c>
      <c r="BB14" s="126">
        <v>0</v>
      </c>
      <c r="BC14" s="126">
        <v>0</v>
      </c>
      <c r="BD14" s="126">
        <v>0</v>
      </c>
      <c r="BE14" s="126">
        <v>0</v>
      </c>
      <c r="BF14" s="126">
        <v>0</v>
      </c>
      <c r="BG14" s="121">
        <f t="shared" si="4"/>
        <v>52</v>
      </c>
    </row>
    <row r="15" spans="1:59" x14ac:dyDescent="0.25">
      <c r="A15" s="256"/>
      <c r="B15" s="238"/>
      <c r="C15" s="270"/>
      <c r="D15" s="26" t="s">
        <v>54</v>
      </c>
      <c r="E15" s="26">
        <v>2</v>
      </c>
      <c r="F15" s="85">
        <v>2</v>
      </c>
      <c r="G15" s="85">
        <v>2</v>
      </c>
      <c r="H15" s="85">
        <v>2</v>
      </c>
      <c r="I15" s="85">
        <v>2</v>
      </c>
      <c r="J15" s="85">
        <v>2</v>
      </c>
      <c r="K15" s="200">
        <v>2</v>
      </c>
      <c r="L15" s="200">
        <v>2</v>
      </c>
      <c r="M15" s="200">
        <v>2</v>
      </c>
      <c r="N15" s="200">
        <v>2</v>
      </c>
      <c r="O15" s="200">
        <v>2</v>
      </c>
      <c r="P15" s="200">
        <v>2</v>
      </c>
      <c r="Q15" s="200">
        <v>2</v>
      </c>
      <c r="R15" s="200">
        <v>2</v>
      </c>
      <c r="S15" s="200">
        <v>2</v>
      </c>
      <c r="T15" s="143">
        <v>0</v>
      </c>
      <c r="U15" s="143">
        <v>0</v>
      </c>
      <c r="V15" s="27">
        <f t="shared" si="5"/>
        <v>30</v>
      </c>
      <c r="W15" s="135">
        <v>0</v>
      </c>
      <c r="X15" s="135">
        <v>0</v>
      </c>
      <c r="Y15" s="29">
        <v>2</v>
      </c>
      <c r="Z15" s="87">
        <v>2</v>
      </c>
      <c r="AA15" s="87">
        <v>2</v>
      </c>
      <c r="AB15" s="87">
        <v>2</v>
      </c>
      <c r="AC15" s="87">
        <v>2</v>
      </c>
      <c r="AD15" s="87">
        <v>2</v>
      </c>
      <c r="AE15" s="87">
        <v>2</v>
      </c>
      <c r="AF15" s="87">
        <v>2</v>
      </c>
      <c r="AG15" s="87">
        <v>2</v>
      </c>
      <c r="AH15" s="87">
        <v>2</v>
      </c>
      <c r="AI15" s="87">
        <v>2</v>
      </c>
      <c r="AJ15" s="146">
        <v>0</v>
      </c>
      <c r="AK15" s="146">
        <v>0</v>
      </c>
      <c r="AL15" s="164">
        <v>0</v>
      </c>
      <c r="AM15" s="150">
        <v>0</v>
      </c>
      <c r="AN15" s="150">
        <v>0</v>
      </c>
      <c r="AO15" s="150">
        <v>0</v>
      </c>
      <c r="AP15" s="150">
        <v>0</v>
      </c>
      <c r="AQ15" s="167">
        <v>0</v>
      </c>
      <c r="AR15" s="89">
        <v>0</v>
      </c>
      <c r="AS15" s="89">
        <v>0</v>
      </c>
      <c r="AT15" s="89">
        <v>0</v>
      </c>
      <c r="AU15" s="92">
        <v>0</v>
      </c>
      <c r="AV15" s="93">
        <v>0</v>
      </c>
      <c r="AW15" s="27">
        <f t="shared" si="6"/>
        <v>22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80">
        <f t="shared" si="4"/>
        <v>52</v>
      </c>
    </row>
    <row r="16" spans="1:59" x14ac:dyDescent="0.25">
      <c r="A16" s="256"/>
      <c r="B16" s="248" t="s">
        <v>71</v>
      </c>
      <c r="C16" s="293" t="s">
        <v>72</v>
      </c>
      <c r="D16" s="27" t="s">
        <v>53</v>
      </c>
      <c r="E16" s="27">
        <f>E18+E20</f>
        <v>5</v>
      </c>
      <c r="F16" s="80">
        <f t="shared" ref="F16:S16" si="7">F18+F20</f>
        <v>5</v>
      </c>
      <c r="G16" s="80">
        <f t="shared" si="7"/>
        <v>5</v>
      </c>
      <c r="H16" s="80">
        <f t="shared" si="7"/>
        <v>5</v>
      </c>
      <c r="I16" s="80">
        <f t="shared" si="7"/>
        <v>5</v>
      </c>
      <c r="J16" s="80">
        <f t="shared" si="7"/>
        <v>5</v>
      </c>
      <c r="K16" s="10">
        <f t="shared" si="7"/>
        <v>5</v>
      </c>
      <c r="L16" s="10">
        <f t="shared" si="7"/>
        <v>5</v>
      </c>
      <c r="M16" s="10">
        <f t="shared" si="7"/>
        <v>5</v>
      </c>
      <c r="N16" s="10">
        <f t="shared" si="7"/>
        <v>5</v>
      </c>
      <c r="O16" s="10">
        <f t="shared" si="7"/>
        <v>5</v>
      </c>
      <c r="P16" s="10">
        <f t="shared" si="7"/>
        <v>5</v>
      </c>
      <c r="Q16" s="10">
        <f t="shared" si="7"/>
        <v>5</v>
      </c>
      <c r="R16" s="10">
        <f t="shared" si="7"/>
        <v>5</v>
      </c>
      <c r="S16" s="10">
        <f t="shared" si="7"/>
        <v>5</v>
      </c>
      <c r="T16" s="119">
        <f t="shared" ref="T16:U16" si="8">T18+T20</f>
        <v>0</v>
      </c>
      <c r="U16" s="119">
        <f t="shared" si="8"/>
        <v>0</v>
      </c>
      <c r="V16" s="42">
        <f t="shared" si="5"/>
        <v>75</v>
      </c>
      <c r="W16" s="6">
        <v>0</v>
      </c>
      <c r="X16" s="6">
        <v>0</v>
      </c>
      <c r="Y16" s="42">
        <f>Y18+Y20</f>
        <v>5</v>
      </c>
      <c r="Z16" s="80">
        <f t="shared" ref="Z16:AV16" si="9">Z18+Z20</f>
        <v>5</v>
      </c>
      <c r="AA16" s="80">
        <f t="shared" si="9"/>
        <v>5</v>
      </c>
      <c r="AB16" s="80">
        <f t="shared" si="9"/>
        <v>5</v>
      </c>
      <c r="AC16" s="80">
        <f t="shared" si="9"/>
        <v>5</v>
      </c>
      <c r="AD16" s="80">
        <f t="shared" si="9"/>
        <v>5</v>
      </c>
      <c r="AE16" s="80">
        <f t="shared" si="9"/>
        <v>5</v>
      </c>
      <c r="AF16" s="80">
        <f t="shared" si="9"/>
        <v>5</v>
      </c>
      <c r="AG16" s="80">
        <f t="shared" si="9"/>
        <v>5</v>
      </c>
      <c r="AH16" s="80">
        <f t="shared" si="9"/>
        <v>5</v>
      </c>
      <c r="AI16" s="80">
        <f t="shared" si="9"/>
        <v>5</v>
      </c>
      <c r="AJ16" s="80">
        <f t="shared" si="9"/>
        <v>0</v>
      </c>
      <c r="AK16" s="80">
        <f t="shared" si="9"/>
        <v>0</v>
      </c>
      <c r="AL16" s="80">
        <f t="shared" si="9"/>
        <v>0</v>
      </c>
      <c r="AM16" s="80">
        <f t="shared" si="9"/>
        <v>0</v>
      </c>
      <c r="AN16" s="80">
        <f t="shared" si="9"/>
        <v>0</v>
      </c>
      <c r="AO16" s="80">
        <f t="shared" si="9"/>
        <v>0</v>
      </c>
      <c r="AP16" s="80">
        <f t="shared" si="9"/>
        <v>0</v>
      </c>
      <c r="AQ16" s="80">
        <f t="shared" si="9"/>
        <v>0</v>
      </c>
      <c r="AR16" s="80">
        <f t="shared" si="9"/>
        <v>0</v>
      </c>
      <c r="AS16" s="80">
        <f t="shared" si="9"/>
        <v>0</v>
      </c>
      <c r="AT16" s="80">
        <f t="shared" si="9"/>
        <v>0</v>
      </c>
      <c r="AU16" s="80">
        <f t="shared" si="9"/>
        <v>0</v>
      </c>
      <c r="AV16" s="80">
        <f t="shared" si="9"/>
        <v>0</v>
      </c>
      <c r="AW16" s="42">
        <f t="shared" si="6"/>
        <v>55</v>
      </c>
      <c r="AX16" s="6">
        <f t="shared" ref="AX16:BF16" si="10">AX18+AX28</f>
        <v>0</v>
      </c>
      <c r="AY16" s="6">
        <f t="shared" si="10"/>
        <v>0</v>
      </c>
      <c r="AZ16" s="6">
        <f t="shared" si="10"/>
        <v>0</v>
      </c>
      <c r="BA16" s="6">
        <f t="shared" si="10"/>
        <v>0</v>
      </c>
      <c r="BB16" s="6">
        <f t="shared" si="10"/>
        <v>0</v>
      </c>
      <c r="BC16" s="6">
        <f t="shared" si="10"/>
        <v>0</v>
      </c>
      <c r="BD16" s="6">
        <f t="shared" si="10"/>
        <v>0</v>
      </c>
      <c r="BE16" s="6">
        <f t="shared" si="10"/>
        <v>0</v>
      </c>
      <c r="BF16" s="6">
        <f t="shared" si="10"/>
        <v>0</v>
      </c>
      <c r="BG16" s="80">
        <f t="shared" si="4"/>
        <v>130</v>
      </c>
    </row>
    <row r="17" spans="1:59" x14ac:dyDescent="0.25">
      <c r="A17" s="256"/>
      <c r="B17" s="249"/>
      <c r="C17" s="294"/>
      <c r="D17" s="27" t="s">
        <v>54</v>
      </c>
      <c r="E17" s="10">
        <f>E19+E21</f>
        <v>2.5</v>
      </c>
      <c r="F17" s="10">
        <f t="shared" ref="F17:S17" si="11">F19+F21</f>
        <v>2.5</v>
      </c>
      <c r="G17" s="10">
        <f t="shared" si="11"/>
        <v>2.5</v>
      </c>
      <c r="H17" s="10">
        <f t="shared" si="11"/>
        <v>2.5</v>
      </c>
      <c r="I17" s="10">
        <f t="shared" si="11"/>
        <v>2.5</v>
      </c>
      <c r="J17" s="10">
        <f t="shared" si="11"/>
        <v>2.5</v>
      </c>
      <c r="K17" s="10">
        <f t="shared" si="11"/>
        <v>2.5</v>
      </c>
      <c r="L17" s="10">
        <f t="shared" si="11"/>
        <v>2.5</v>
      </c>
      <c r="M17" s="10">
        <f t="shared" si="11"/>
        <v>2.5</v>
      </c>
      <c r="N17" s="10">
        <f t="shared" si="11"/>
        <v>2.5</v>
      </c>
      <c r="O17" s="10">
        <f t="shared" si="11"/>
        <v>2.5</v>
      </c>
      <c r="P17" s="10">
        <f t="shared" si="11"/>
        <v>2.5</v>
      </c>
      <c r="Q17" s="10">
        <f t="shared" si="11"/>
        <v>2.5</v>
      </c>
      <c r="R17" s="10">
        <f t="shared" si="11"/>
        <v>2.5</v>
      </c>
      <c r="S17" s="10">
        <f t="shared" si="11"/>
        <v>2.5</v>
      </c>
      <c r="T17" s="10">
        <f t="shared" ref="T17:U17" si="12">T19+T21</f>
        <v>0</v>
      </c>
      <c r="U17" s="10">
        <f t="shared" si="12"/>
        <v>0</v>
      </c>
      <c r="V17" s="42">
        <f t="shared" si="5"/>
        <v>37.5</v>
      </c>
      <c r="W17" s="55">
        <v>0</v>
      </c>
      <c r="X17" s="55">
        <v>0</v>
      </c>
      <c r="Y17" s="10">
        <f>Y19+Y21</f>
        <v>2.5</v>
      </c>
      <c r="Z17" s="10">
        <f t="shared" ref="Z17:AV17" si="13">Z19+Z21</f>
        <v>2.5</v>
      </c>
      <c r="AA17" s="10">
        <f t="shared" si="13"/>
        <v>2.5</v>
      </c>
      <c r="AB17" s="10">
        <f t="shared" si="13"/>
        <v>2.5</v>
      </c>
      <c r="AC17" s="10">
        <f t="shared" si="13"/>
        <v>2.5</v>
      </c>
      <c r="AD17" s="10">
        <f t="shared" si="13"/>
        <v>2.5</v>
      </c>
      <c r="AE17" s="10">
        <f t="shared" si="13"/>
        <v>2.5</v>
      </c>
      <c r="AF17" s="10">
        <f t="shared" si="13"/>
        <v>2.5</v>
      </c>
      <c r="AG17" s="10">
        <f t="shared" si="13"/>
        <v>2.5</v>
      </c>
      <c r="AH17" s="10">
        <f t="shared" si="13"/>
        <v>2.5</v>
      </c>
      <c r="AI17" s="10">
        <f t="shared" si="13"/>
        <v>2.5</v>
      </c>
      <c r="AJ17" s="10">
        <f t="shared" si="13"/>
        <v>0</v>
      </c>
      <c r="AK17" s="10">
        <f t="shared" si="13"/>
        <v>0</v>
      </c>
      <c r="AL17" s="10">
        <f t="shared" si="13"/>
        <v>0</v>
      </c>
      <c r="AM17" s="10">
        <f t="shared" si="13"/>
        <v>0</v>
      </c>
      <c r="AN17" s="10">
        <f t="shared" si="13"/>
        <v>0</v>
      </c>
      <c r="AO17" s="10">
        <f t="shared" si="13"/>
        <v>0</v>
      </c>
      <c r="AP17" s="10">
        <f t="shared" si="13"/>
        <v>0</v>
      </c>
      <c r="AQ17" s="10">
        <f t="shared" si="13"/>
        <v>0</v>
      </c>
      <c r="AR17" s="10">
        <f t="shared" si="13"/>
        <v>0</v>
      </c>
      <c r="AS17" s="10">
        <f t="shared" si="13"/>
        <v>0</v>
      </c>
      <c r="AT17" s="10">
        <f t="shared" si="13"/>
        <v>0</v>
      </c>
      <c r="AU17" s="10">
        <f t="shared" si="13"/>
        <v>0</v>
      </c>
      <c r="AV17" s="10">
        <f t="shared" si="13"/>
        <v>0</v>
      </c>
      <c r="AW17" s="80">
        <f t="shared" ref="AW17:AW29" si="14">SUM(Y17:AV17)</f>
        <v>27.5</v>
      </c>
      <c r="AX17" s="55">
        <f t="shared" ref="AX17:BF17" si="15">AX21+AX29</f>
        <v>0</v>
      </c>
      <c r="AY17" s="55">
        <f t="shared" si="15"/>
        <v>0</v>
      </c>
      <c r="AZ17" s="55">
        <f t="shared" si="15"/>
        <v>0</v>
      </c>
      <c r="BA17" s="55">
        <f t="shared" si="15"/>
        <v>0</v>
      </c>
      <c r="BB17" s="55">
        <f t="shared" si="15"/>
        <v>0</v>
      </c>
      <c r="BC17" s="55">
        <f t="shared" si="15"/>
        <v>0</v>
      </c>
      <c r="BD17" s="55">
        <f t="shared" si="15"/>
        <v>0</v>
      </c>
      <c r="BE17" s="55">
        <f t="shared" si="15"/>
        <v>0</v>
      </c>
      <c r="BF17" s="55">
        <f t="shared" si="15"/>
        <v>0</v>
      </c>
      <c r="BG17" s="80">
        <f t="shared" si="4"/>
        <v>65</v>
      </c>
    </row>
    <row r="18" spans="1:59" s="125" customFormat="1" x14ac:dyDescent="0.25">
      <c r="A18" s="256"/>
      <c r="B18" s="238" t="s">
        <v>73</v>
      </c>
      <c r="C18" s="270" t="s">
        <v>188</v>
      </c>
      <c r="D18" s="120" t="s">
        <v>53</v>
      </c>
      <c r="E18" s="124">
        <v>2</v>
      </c>
      <c r="F18" s="124">
        <v>2</v>
      </c>
      <c r="G18" s="124">
        <v>2</v>
      </c>
      <c r="H18" s="124">
        <v>2</v>
      </c>
      <c r="I18" s="124">
        <v>2</v>
      </c>
      <c r="J18" s="124">
        <v>2</v>
      </c>
      <c r="K18" s="132">
        <v>2</v>
      </c>
      <c r="L18" s="132">
        <v>2</v>
      </c>
      <c r="M18" s="132">
        <v>2</v>
      </c>
      <c r="N18" s="132">
        <v>2</v>
      </c>
      <c r="O18" s="132">
        <v>2</v>
      </c>
      <c r="P18" s="132">
        <v>2</v>
      </c>
      <c r="Q18" s="132">
        <v>2</v>
      </c>
      <c r="R18" s="132">
        <v>2</v>
      </c>
      <c r="S18" s="132">
        <v>2</v>
      </c>
      <c r="T18" s="142">
        <v>0</v>
      </c>
      <c r="U18" s="142">
        <v>0</v>
      </c>
      <c r="V18" s="121">
        <f t="shared" si="5"/>
        <v>30</v>
      </c>
      <c r="W18" s="123">
        <f t="shared" ref="W18:BF18" si="16">W22+W24+W26</f>
        <v>0</v>
      </c>
      <c r="X18" s="123">
        <f t="shared" si="16"/>
        <v>0</v>
      </c>
      <c r="Y18" s="124">
        <v>2</v>
      </c>
      <c r="Z18" s="124">
        <v>2</v>
      </c>
      <c r="AA18" s="124">
        <v>2</v>
      </c>
      <c r="AB18" s="124">
        <v>2</v>
      </c>
      <c r="AC18" s="124">
        <v>2</v>
      </c>
      <c r="AD18" s="124">
        <v>2</v>
      </c>
      <c r="AE18" s="124">
        <v>2</v>
      </c>
      <c r="AF18" s="124">
        <v>2</v>
      </c>
      <c r="AG18" s="124">
        <v>2</v>
      </c>
      <c r="AH18" s="124">
        <v>2</v>
      </c>
      <c r="AI18" s="124">
        <v>2</v>
      </c>
      <c r="AJ18" s="145">
        <v>0</v>
      </c>
      <c r="AK18" s="145">
        <v>0</v>
      </c>
      <c r="AL18" s="163">
        <v>0</v>
      </c>
      <c r="AM18" s="149">
        <v>0</v>
      </c>
      <c r="AN18" s="149">
        <v>0</v>
      </c>
      <c r="AO18" s="149">
        <v>0</v>
      </c>
      <c r="AP18" s="149">
        <v>0</v>
      </c>
      <c r="AQ18" s="166">
        <v>0</v>
      </c>
      <c r="AR18" s="166">
        <v>0</v>
      </c>
      <c r="AS18" s="166">
        <v>0</v>
      </c>
      <c r="AT18" s="166">
        <v>0</v>
      </c>
      <c r="AU18" s="137">
        <v>0</v>
      </c>
      <c r="AV18" s="137">
        <v>0</v>
      </c>
      <c r="AW18" s="121">
        <f t="shared" si="14"/>
        <v>22</v>
      </c>
      <c r="AX18" s="126">
        <f t="shared" si="16"/>
        <v>0</v>
      </c>
      <c r="AY18" s="126">
        <f t="shared" si="16"/>
        <v>0</v>
      </c>
      <c r="AZ18" s="126">
        <f t="shared" si="16"/>
        <v>0</v>
      </c>
      <c r="BA18" s="126">
        <f t="shared" si="16"/>
        <v>0</v>
      </c>
      <c r="BB18" s="126">
        <f t="shared" si="16"/>
        <v>0</v>
      </c>
      <c r="BC18" s="126">
        <f t="shared" si="16"/>
        <v>0</v>
      </c>
      <c r="BD18" s="126">
        <f t="shared" si="16"/>
        <v>0</v>
      </c>
      <c r="BE18" s="126">
        <f t="shared" si="16"/>
        <v>0</v>
      </c>
      <c r="BF18" s="126">
        <f t="shared" si="16"/>
        <v>0</v>
      </c>
      <c r="BG18" s="121">
        <f t="shared" si="4"/>
        <v>52</v>
      </c>
    </row>
    <row r="19" spans="1:59" s="54" customFormat="1" x14ac:dyDescent="0.25">
      <c r="A19" s="256"/>
      <c r="B19" s="238"/>
      <c r="C19" s="270"/>
      <c r="D19" s="69" t="s">
        <v>54</v>
      </c>
      <c r="E19" s="74">
        <v>1</v>
      </c>
      <c r="F19" s="74">
        <v>1</v>
      </c>
      <c r="G19" s="74">
        <v>1</v>
      </c>
      <c r="H19" s="74">
        <v>1</v>
      </c>
      <c r="I19" s="74">
        <v>1</v>
      </c>
      <c r="J19" s="74">
        <v>1</v>
      </c>
      <c r="K19" s="202">
        <v>1</v>
      </c>
      <c r="L19" s="202">
        <v>1</v>
      </c>
      <c r="M19" s="202">
        <v>1</v>
      </c>
      <c r="N19" s="202">
        <v>1</v>
      </c>
      <c r="O19" s="202">
        <v>1</v>
      </c>
      <c r="P19" s="202">
        <v>1</v>
      </c>
      <c r="Q19" s="202">
        <v>1</v>
      </c>
      <c r="R19" s="202">
        <v>1</v>
      </c>
      <c r="S19" s="202">
        <v>1</v>
      </c>
      <c r="T19" s="94">
        <v>0</v>
      </c>
      <c r="U19" s="94">
        <v>0</v>
      </c>
      <c r="V19" s="80">
        <f t="shared" si="5"/>
        <v>15</v>
      </c>
      <c r="W19" s="135">
        <v>0</v>
      </c>
      <c r="X19" s="135">
        <v>0</v>
      </c>
      <c r="Y19" s="74">
        <v>1</v>
      </c>
      <c r="Z19" s="74">
        <v>1</v>
      </c>
      <c r="AA19" s="74">
        <v>1</v>
      </c>
      <c r="AB19" s="74">
        <v>1</v>
      </c>
      <c r="AC19" s="74">
        <v>1</v>
      </c>
      <c r="AD19" s="74">
        <v>1</v>
      </c>
      <c r="AE19" s="74">
        <v>1</v>
      </c>
      <c r="AF19" s="74">
        <v>1</v>
      </c>
      <c r="AG19" s="74">
        <v>1</v>
      </c>
      <c r="AH19" s="74">
        <v>1</v>
      </c>
      <c r="AI19" s="74">
        <v>1</v>
      </c>
      <c r="AJ19" s="146">
        <v>0</v>
      </c>
      <c r="AK19" s="146">
        <v>0</v>
      </c>
      <c r="AL19" s="164">
        <v>0</v>
      </c>
      <c r="AM19" s="150">
        <v>0</v>
      </c>
      <c r="AN19" s="150">
        <v>0</v>
      </c>
      <c r="AO19" s="150">
        <v>0</v>
      </c>
      <c r="AP19" s="150">
        <v>0</v>
      </c>
      <c r="AQ19" s="89">
        <v>0</v>
      </c>
      <c r="AR19" s="89">
        <v>0</v>
      </c>
      <c r="AS19" s="89">
        <v>0</v>
      </c>
      <c r="AT19" s="89">
        <v>0</v>
      </c>
      <c r="AU19" s="92">
        <v>0</v>
      </c>
      <c r="AV19" s="92">
        <v>0</v>
      </c>
      <c r="AW19" s="80">
        <f t="shared" si="14"/>
        <v>11</v>
      </c>
      <c r="AX19" s="87">
        <f t="shared" ref="AX19:BF19" si="17">AX23+AX25+AX27</f>
        <v>0</v>
      </c>
      <c r="AY19" s="87">
        <f t="shared" si="17"/>
        <v>0</v>
      </c>
      <c r="AZ19" s="87">
        <f t="shared" si="17"/>
        <v>0</v>
      </c>
      <c r="BA19" s="87">
        <f t="shared" si="17"/>
        <v>0</v>
      </c>
      <c r="BB19" s="87">
        <f t="shared" si="17"/>
        <v>0</v>
      </c>
      <c r="BC19" s="87">
        <f t="shared" si="17"/>
        <v>0</v>
      </c>
      <c r="BD19" s="87">
        <f t="shared" si="17"/>
        <v>0</v>
      </c>
      <c r="BE19" s="87">
        <f t="shared" si="17"/>
        <v>0</v>
      </c>
      <c r="BF19" s="87">
        <f t="shared" si="17"/>
        <v>0</v>
      </c>
      <c r="BG19" s="80">
        <f t="shared" si="4"/>
        <v>26</v>
      </c>
    </row>
    <row r="20" spans="1:59" s="125" customFormat="1" x14ac:dyDescent="0.25">
      <c r="A20" s="256"/>
      <c r="B20" s="238" t="s">
        <v>74</v>
      </c>
      <c r="C20" s="270" t="s">
        <v>189</v>
      </c>
      <c r="D20" s="120" t="s">
        <v>53</v>
      </c>
      <c r="E20" s="124">
        <v>3</v>
      </c>
      <c r="F20" s="124">
        <v>3</v>
      </c>
      <c r="G20" s="124">
        <v>3</v>
      </c>
      <c r="H20" s="124">
        <v>3</v>
      </c>
      <c r="I20" s="124">
        <v>3</v>
      </c>
      <c r="J20" s="124">
        <v>3</v>
      </c>
      <c r="K20" s="132">
        <v>3</v>
      </c>
      <c r="L20" s="132">
        <v>3</v>
      </c>
      <c r="M20" s="132">
        <v>3</v>
      </c>
      <c r="N20" s="132">
        <v>3</v>
      </c>
      <c r="O20" s="132">
        <v>3</v>
      </c>
      <c r="P20" s="132">
        <v>3</v>
      </c>
      <c r="Q20" s="132">
        <v>3</v>
      </c>
      <c r="R20" s="132">
        <v>3</v>
      </c>
      <c r="S20" s="132">
        <v>3</v>
      </c>
      <c r="T20" s="142">
        <v>0</v>
      </c>
      <c r="U20" s="142">
        <v>0</v>
      </c>
      <c r="V20" s="121">
        <f t="shared" si="5"/>
        <v>45</v>
      </c>
      <c r="W20" s="123">
        <v>0</v>
      </c>
      <c r="X20" s="123">
        <v>0</v>
      </c>
      <c r="Y20" s="124">
        <v>3</v>
      </c>
      <c r="Z20" s="124">
        <v>3</v>
      </c>
      <c r="AA20" s="124">
        <v>3</v>
      </c>
      <c r="AB20" s="124">
        <v>3</v>
      </c>
      <c r="AC20" s="124">
        <v>3</v>
      </c>
      <c r="AD20" s="124">
        <v>3</v>
      </c>
      <c r="AE20" s="124">
        <v>3</v>
      </c>
      <c r="AF20" s="124">
        <v>3</v>
      </c>
      <c r="AG20" s="124">
        <v>3</v>
      </c>
      <c r="AH20" s="124">
        <v>3</v>
      </c>
      <c r="AI20" s="124">
        <v>3</v>
      </c>
      <c r="AJ20" s="145">
        <v>0</v>
      </c>
      <c r="AK20" s="145">
        <v>0</v>
      </c>
      <c r="AL20" s="163">
        <v>0</v>
      </c>
      <c r="AM20" s="149">
        <v>0</v>
      </c>
      <c r="AN20" s="149">
        <v>0</v>
      </c>
      <c r="AO20" s="149">
        <v>0</v>
      </c>
      <c r="AP20" s="149">
        <v>0</v>
      </c>
      <c r="AQ20" s="166">
        <v>0</v>
      </c>
      <c r="AR20" s="166">
        <v>0</v>
      </c>
      <c r="AS20" s="166">
        <v>0</v>
      </c>
      <c r="AT20" s="166">
        <v>0</v>
      </c>
      <c r="AU20" s="137">
        <v>0</v>
      </c>
      <c r="AV20" s="137">
        <v>0</v>
      </c>
      <c r="AW20" s="121">
        <f t="shared" si="14"/>
        <v>33</v>
      </c>
      <c r="AX20" s="126">
        <f t="shared" ref="AX20:BF20" si="18">AX24+AX26+AX28</f>
        <v>0</v>
      </c>
      <c r="AY20" s="126">
        <f t="shared" si="18"/>
        <v>0</v>
      </c>
      <c r="AZ20" s="126">
        <f t="shared" si="18"/>
        <v>0</v>
      </c>
      <c r="BA20" s="126">
        <f t="shared" si="18"/>
        <v>0</v>
      </c>
      <c r="BB20" s="126">
        <f t="shared" si="18"/>
        <v>0</v>
      </c>
      <c r="BC20" s="126">
        <f t="shared" si="18"/>
        <v>0</v>
      </c>
      <c r="BD20" s="126">
        <f t="shared" si="18"/>
        <v>0</v>
      </c>
      <c r="BE20" s="126">
        <f t="shared" si="18"/>
        <v>0</v>
      </c>
      <c r="BF20" s="126">
        <f t="shared" si="18"/>
        <v>0</v>
      </c>
      <c r="BG20" s="121">
        <f t="shared" si="4"/>
        <v>78</v>
      </c>
    </row>
    <row r="21" spans="1:59" s="54" customFormat="1" x14ac:dyDescent="0.25">
      <c r="A21" s="256"/>
      <c r="B21" s="238"/>
      <c r="C21" s="270"/>
      <c r="D21" s="69" t="s">
        <v>54</v>
      </c>
      <c r="E21" s="31">
        <v>1.5</v>
      </c>
      <c r="F21" s="74">
        <v>1.5</v>
      </c>
      <c r="G21" s="74">
        <v>1.5</v>
      </c>
      <c r="H21" s="74">
        <v>1.5</v>
      </c>
      <c r="I21" s="74">
        <v>1.5</v>
      </c>
      <c r="J21" s="74">
        <v>1.5</v>
      </c>
      <c r="K21" s="202">
        <v>1.5</v>
      </c>
      <c r="L21" s="202">
        <v>1.5</v>
      </c>
      <c r="M21" s="202">
        <v>1.5</v>
      </c>
      <c r="N21" s="202">
        <v>1.5</v>
      </c>
      <c r="O21" s="202">
        <v>1.5</v>
      </c>
      <c r="P21" s="202">
        <v>1.5</v>
      </c>
      <c r="Q21" s="202">
        <v>1.5</v>
      </c>
      <c r="R21" s="202">
        <v>1.5</v>
      </c>
      <c r="S21" s="202">
        <v>1.5</v>
      </c>
      <c r="T21" s="94">
        <v>0</v>
      </c>
      <c r="U21" s="94">
        <v>0</v>
      </c>
      <c r="V21" s="212">
        <f t="shared" si="5"/>
        <v>22.5</v>
      </c>
      <c r="W21" s="135">
        <f t="shared" ref="W21:BF21" si="19">W23+W25+W27</f>
        <v>0</v>
      </c>
      <c r="X21" s="135">
        <f t="shared" si="19"/>
        <v>0</v>
      </c>
      <c r="Y21" s="31">
        <v>1.5</v>
      </c>
      <c r="Z21" s="74">
        <v>1.5</v>
      </c>
      <c r="AA21" s="74">
        <v>1.5</v>
      </c>
      <c r="AB21" s="74">
        <v>1.5</v>
      </c>
      <c r="AC21" s="74">
        <v>1.5</v>
      </c>
      <c r="AD21" s="74">
        <v>1.5</v>
      </c>
      <c r="AE21" s="74">
        <v>1.5</v>
      </c>
      <c r="AF21" s="74">
        <v>1.5</v>
      </c>
      <c r="AG21" s="74">
        <v>1.5</v>
      </c>
      <c r="AH21" s="74">
        <v>1.5</v>
      </c>
      <c r="AI21" s="74">
        <v>1.5</v>
      </c>
      <c r="AJ21" s="146">
        <v>0</v>
      </c>
      <c r="AK21" s="146">
        <v>0</v>
      </c>
      <c r="AL21" s="164">
        <v>0</v>
      </c>
      <c r="AM21" s="150">
        <v>0</v>
      </c>
      <c r="AN21" s="150">
        <v>0</v>
      </c>
      <c r="AO21" s="150">
        <v>0</v>
      </c>
      <c r="AP21" s="150">
        <v>0</v>
      </c>
      <c r="AQ21" s="89">
        <v>0</v>
      </c>
      <c r="AR21" s="89">
        <v>0</v>
      </c>
      <c r="AS21" s="89">
        <f t="shared" si="19"/>
        <v>0</v>
      </c>
      <c r="AT21" s="89">
        <f t="shared" si="19"/>
        <v>0</v>
      </c>
      <c r="AU21" s="92">
        <f t="shared" si="19"/>
        <v>0</v>
      </c>
      <c r="AV21" s="92">
        <f t="shared" si="19"/>
        <v>0</v>
      </c>
      <c r="AW21" s="212">
        <f t="shared" si="14"/>
        <v>16.5</v>
      </c>
      <c r="AX21" s="87">
        <f t="shared" si="19"/>
        <v>0</v>
      </c>
      <c r="AY21" s="87">
        <f t="shared" si="19"/>
        <v>0</v>
      </c>
      <c r="AZ21" s="87">
        <f t="shared" si="19"/>
        <v>0</v>
      </c>
      <c r="BA21" s="87">
        <f t="shared" si="19"/>
        <v>0</v>
      </c>
      <c r="BB21" s="87">
        <f t="shared" si="19"/>
        <v>0</v>
      </c>
      <c r="BC21" s="87">
        <f t="shared" si="19"/>
        <v>0</v>
      </c>
      <c r="BD21" s="87">
        <f t="shared" si="19"/>
        <v>0</v>
      </c>
      <c r="BE21" s="87">
        <f t="shared" si="19"/>
        <v>0</v>
      </c>
      <c r="BF21" s="87">
        <f t="shared" si="19"/>
        <v>0</v>
      </c>
      <c r="BG21" s="80">
        <f t="shared" si="4"/>
        <v>39</v>
      </c>
    </row>
    <row r="22" spans="1:59" x14ac:dyDescent="0.25">
      <c r="A22" s="256"/>
      <c r="B22" s="281" t="s">
        <v>75</v>
      </c>
      <c r="C22" s="290" t="s">
        <v>76</v>
      </c>
      <c r="D22" s="52" t="s">
        <v>53</v>
      </c>
      <c r="E22" s="53">
        <f>E24+E32</f>
        <v>24</v>
      </c>
      <c r="F22" s="82">
        <f t="shared" ref="F22:U22" si="20">F24+F32</f>
        <v>24</v>
      </c>
      <c r="G22" s="82">
        <f t="shared" si="20"/>
        <v>24</v>
      </c>
      <c r="H22" s="82">
        <f t="shared" si="20"/>
        <v>24</v>
      </c>
      <c r="I22" s="82">
        <f t="shared" si="20"/>
        <v>24</v>
      </c>
      <c r="J22" s="82">
        <f t="shared" si="20"/>
        <v>24</v>
      </c>
      <c r="K22" s="133">
        <f t="shared" si="20"/>
        <v>24</v>
      </c>
      <c r="L22" s="133">
        <f t="shared" si="20"/>
        <v>24</v>
      </c>
      <c r="M22" s="133">
        <f t="shared" si="20"/>
        <v>24</v>
      </c>
      <c r="N22" s="133">
        <f t="shared" si="20"/>
        <v>24</v>
      </c>
      <c r="O22" s="133">
        <f t="shared" si="20"/>
        <v>24</v>
      </c>
      <c r="P22" s="133">
        <f t="shared" si="20"/>
        <v>24</v>
      </c>
      <c r="Q22" s="133">
        <f t="shared" si="20"/>
        <v>23</v>
      </c>
      <c r="R22" s="133">
        <f t="shared" si="20"/>
        <v>23</v>
      </c>
      <c r="S22" s="133">
        <f t="shared" si="20"/>
        <v>23</v>
      </c>
      <c r="T22" s="82">
        <f t="shared" si="20"/>
        <v>36</v>
      </c>
      <c r="U22" s="82">
        <f t="shared" si="20"/>
        <v>36</v>
      </c>
      <c r="V22" s="53">
        <f t="shared" si="5"/>
        <v>429</v>
      </c>
      <c r="W22" s="88">
        <v>0</v>
      </c>
      <c r="X22" s="88">
        <v>0</v>
      </c>
      <c r="Y22" s="53">
        <f>Y24+Y32</f>
        <v>27</v>
      </c>
      <c r="Z22" s="82">
        <f t="shared" ref="Z22:AV22" si="21">Z24+Z32</f>
        <v>27</v>
      </c>
      <c r="AA22" s="82">
        <f t="shared" si="21"/>
        <v>27</v>
      </c>
      <c r="AB22" s="82">
        <f t="shared" si="21"/>
        <v>27</v>
      </c>
      <c r="AC22" s="82">
        <f t="shared" si="21"/>
        <v>27</v>
      </c>
      <c r="AD22" s="82">
        <f t="shared" si="21"/>
        <v>27</v>
      </c>
      <c r="AE22" s="82">
        <f t="shared" si="21"/>
        <v>27</v>
      </c>
      <c r="AF22" s="82">
        <f t="shared" si="21"/>
        <v>27</v>
      </c>
      <c r="AG22" s="82">
        <f t="shared" si="21"/>
        <v>27</v>
      </c>
      <c r="AH22" s="82">
        <f t="shared" si="21"/>
        <v>27</v>
      </c>
      <c r="AI22" s="82">
        <f t="shared" si="21"/>
        <v>27</v>
      </c>
      <c r="AJ22" s="82">
        <f t="shared" si="21"/>
        <v>36</v>
      </c>
      <c r="AK22" s="82">
        <f t="shared" si="21"/>
        <v>36</v>
      </c>
      <c r="AL22" s="82">
        <f t="shared" si="21"/>
        <v>0</v>
      </c>
      <c r="AM22" s="82">
        <f t="shared" si="21"/>
        <v>0</v>
      </c>
      <c r="AN22" s="82">
        <f t="shared" si="21"/>
        <v>0</v>
      </c>
      <c r="AO22" s="82">
        <f t="shared" si="21"/>
        <v>0</v>
      </c>
      <c r="AP22" s="82">
        <f t="shared" si="21"/>
        <v>0</v>
      </c>
      <c r="AQ22" s="82">
        <f t="shared" si="21"/>
        <v>0</v>
      </c>
      <c r="AR22" s="82">
        <f t="shared" si="21"/>
        <v>0</v>
      </c>
      <c r="AS22" s="82">
        <f t="shared" si="21"/>
        <v>0</v>
      </c>
      <c r="AT22" s="82">
        <f t="shared" si="21"/>
        <v>0</v>
      </c>
      <c r="AU22" s="82">
        <f t="shared" si="21"/>
        <v>0</v>
      </c>
      <c r="AV22" s="82">
        <f t="shared" si="21"/>
        <v>0</v>
      </c>
      <c r="AW22" s="80">
        <f t="shared" si="14"/>
        <v>369</v>
      </c>
      <c r="AX22" s="84">
        <v>0</v>
      </c>
      <c r="AY22" s="84">
        <v>0</v>
      </c>
      <c r="AZ22" s="84">
        <v>0</v>
      </c>
      <c r="BA22" s="84">
        <v>0</v>
      </c>
      <c r="BB22" s="84">
        <v>0</v>
      </c>
      <c r="BC22" s="84">
        <v>0</v>
      </c>
      <c r="BD22" s="84">
        <v>0</v>
      </c>
      <c r="BE22" s="84">
        <v>0</v>
      </c>
      <c r="BF22" s="84">
        <v>0</v>
      </c>
      <c r="BG22" s="80">
        <f t="shared" si="4"/>
        <v>798</v>
      </c>
    </row>
    <row r="23" spans="1:59" x14ac:dyDescent="0.25">
      <c r="A23" s="256"/>
      <c r="B23" s="282"/>
      <c r="C23" s="291"/>
      <c r="D23" s="52" t="s">
        <v>54</v>
      </c>
      <c r="E23" s="52">
        <f t="shared" ref="E23:U23" si="22">E25+E33</f>
        <v>12</v>
      </c>
      <c r="F23" s="81">
        <f t="shared" si="22"/>
        <v>12</v>
      </c>
      <c r="G23" s="81">
        <f t="shared" si="22"/>
        <v>12</v>
      </c>
      <c r="H23" s="81">
        <f t="shared" si="22"/>
        <v>12</v>
      </c>
      <c r="I23" s="81">
        <f t="shared" si="22"/>
        <v>12</v>
      </c>
      <c r="J23" s="81">
        <f t="shared" si="22"/>
        <v>12</v>
      </c>
      <c r="K23" s="204">
        <f t="shared" si="22"/>
        <v>12</v>
      </c>
      <c r="L23" s="204">
        <f t="shared" si="22"/>
        <v>12</v>
      </c>
      <c r="M23" s="204">
        <f t="shared" si="22"/>
        <v>12</v>
      </c>
      <c r="N23" s="204">
        <f t="shared" si="22"/>
        <v>12</v>
      </c>
      <c r="O23" s="204">
        <f t="shared" si="22"/>
        <v>12</v>
      </c>
      <c r="P23" s="204">
        <f t="shared" si="22"/>
        <v>12</v>
      </c>
      <c r="Q23" s="204">
        <f t="shared" si="22"/>
        <v>11.5</v>
      </c>
      <c r="R23" s="204">
        <f t="shared" si="22"/>
        <v>11.5</v>
      </c>
      <c r="S23" s="204">
        <f t="shared" si="22"/>
        <v>11.5</v>
      </c>
      <c r="T23" s="81">
        <f t="shared" si="22"/>
        <v>0</v>
      </c>
      <c r="U23" s="81">
        <f t="shared" si="22"/>
        <v>0</v>
      </c>
      <c r="V23" s="53">
        <f t="shared" si="5"/>
        <v>178.5</v>
      </c>
      <c r="W23" s="88">
        <v>0</v>
      </c>
      <c r="X23" s="88">
        <v>0</v>
      </c>
      <c r="Y23" s="52">
        <f t="shared" ref="Y23:AV23" si="23">Y25+Y33</f>
        <v>13.5</v>
      </c>
      <c r="Z23" s="52">
        <f t="shared" si="23"/>
        <v>13.5</v>
      </c>
      <c r="AA23" s="52">
        <f t="shared" si="23"/>
        <v>13.5</v>
      </c>
      <c r="AB23" s="52">
        <f t="shared" si="23"/>
        <v>13.5</v>
      </c>
      <c r="AC23" s="52">
        <f t="shared" si="23"/>
        <v>13.5</v>
      </c>
      <c r="AD23" s="52">
        <f t="shared" si="23"/>
        <v>13.5</v>
      </c>
      <c r="AE23" s="52">
        <f t="shared" si="23"/>
        <v>13.5</v>
      </c>
      <c r="AF23" s="52">
        <f t="shared" si="23"/>
        <v>13.5</v>
      </c>
      <c r="AG23" s="52">
        <f t="shared" si="23"/>
        <v>13.5</v>
      </c>
      <c r="AH23" s="52">
        <f t="shared" si="23"/>
        <v>13.5</v>
      </c>
      <c r="AI23" s="52">
        <f t="shared" si="23"/>
        <v>13.5</v>
      </c>
      <c r="AJ23" s="81">
        <f t="shared" si="23"/>
        <v>0</v>
      </c>
      <c r="AK23" s="81">
        <f t="shared" si="23"/>
        <v>0</v>
      </c>
      <c r="AL23" s="81">
        <f t="shared" si="23"/>
        <v>0</v>
      </c>
      <c r="AM23" s="81">
        <f t="shared" si="23"/>
        <v>0</v>
      </c>
      <c r="AN23" s="81">
        <f t="shared" si="23"/>
        <v>0</v>
      </c>
      <c r="AO23" s="81">
        <f t="shared" si="23"/>
        <v>0</v>
      </c>
      <c r="AP23" s="81">
        <f t="shared" si="23"/>
        <v>0</v>
      </c>
      <c r="AQ23" s="81">
        <f t="shared" si="23"/>
        <v>0</v>
      </c>
      <c r="AR23" s="81">
        <f t="shared" si="23"/>
        <v>0</v>
      </c>
      <c r="AS23" s="81">
        <f t="shared" si="23"/>
        <v>0</v>
      </c>
      <c r="AT23" s="81">
        <f t="shared" si="23"/>
        <v>0</v>
      </c>
      <c r="AU23" s="81">
        <f t="shared" si="23"/>
        <v>0</v>
      </c>
      <c r="AV23" s="81">
        <f t="shared" si="23"/>
        <v>0</v>
      </c>
      <c r="AW23" s="80">
        <f t="shared" si="14"/>
        <v>148.5</v>
      </c>
      <c r="AX23" s="84">
        <v>0</v>
      </c>
      <c r="AY23" s="84">
        <v>0</v>
      </c>
      <c r="AZ23" s="84">
        <v>0</v>
      </c>
      <c r="BA23" s="84">
        <v>0</v>
      </c>
      <c r="BB23" s="84">
        <v>0</v>
      </c>
      <c r="BC23" s="84">
        <v>0</v>
      </c>
      <c r="BD23" s="84">
        <v>0</v>
      </c>
      <c r="BE23" s="84">
        <v>0</v>
      </c>
      <c r="BF23" s="84">
        <v>0</v>
      </c>
      <c r="BG23" s="80">
        <f t="shared" si="4"/>
        <v>327</v>
      </c>
    </row>
    <row r="24" spans="1:59" x14ac:dyDescent="0.25">
      <c r="A24" s="256"/>
      <c r="B24" s="247" t="s">
        <v>77</v>
      </c>
      <c r="C24" s="242" t="s">
        <v>78</v>
      </c>
      <c r="D24" s="46" t="s">
        <v>53</v>
      </c>
      <c r="E24" s="6">
        <f>E26+E28+E30</f>
        <v>9</v>
      </c>
      <c r="F24" s="6">
        <f t="shared" ref="F24:S24" si="24">F26+F28+F30</f>
        <v>9</v>
      </c>
      <c r="G24" s="6">
        <f t="shared" si="24"/>
        <v>9</v>
      </c>
      <c r="H24" s="6">
        <f t="shared" si="24"/>
        <v>9</v>
      </c>
      <c r="I24" s="6">
        <f t="shared" si="24"/>
        <v>9</v>
      </c>
      <c r="J24" s="6">
        <f t="shared" si="24"/>
        <v>9</v>
      </c>
      <c r="K24" s="55">
        <f t="shared" si="24"/>
        <v>9</v>
      </c>
      <c r="L24" s="55">
        <f t="shared" si="24"/>
        <v>9</v>
      </c>
      <c r="M24" s="55">
        <f t="shared" si="24"/>
        <v>9</v>
      </c>
      <c r="N24" s="55">
        <f t="shared" si="24"/>
        <v>9</v>
      </c>
      <c r="O24" s="55">
        <f t="shared" si="24"/>
        <v>9</v>
      </c>
      <c r="P24" s="55">
        <f t="shared" si="24"/>
        <v>9</v>
      </c>
      <c r="Q24" s="55">
        <f t="shared" si="24"/>
        <v>9</v>
      </c>
      <c r="R24" s="55">
        <f t="shared" si="24"/>
        <v>9</v>
      </c>
      <c r="S24" s="55">
        <f t="shared" si="24"/>
        <v>9</v>
      </c>
      <c r="T24" s="6">
        <f t="shared" ref="T24:U24" si="25">T26+T28+T30</f>
        <v>0</v>
      </c>
      <c r="U24" s="6">
        <f t="shared" si="25"/>
        <v>0</v>
      </c>
      <c r="V24" s="6">
        <f t="shared" si="5"/>
        <v>135</v>
      </c>
      <c r="W24" s="84">
        <v>0</v>
      </c>
      <c r="X24" s="84">
        <v>0</v>
      </c>
      <c r="Y24" s="6">
        <f>Y26+Y28+Y30</f>
        <v>12</v>
      </c>
      <c r="Z24" s="6">
        <f t="shared" ref="Z24:AV24" si="26">Z26+Z28+Z30</f>
        <v>12</v>
      </c>
      <c r="AA24" s="6">
        <f t="shared" si="26"/>
        <v>12</v>
      </c>
      <c r="AB24" s="6">
        <f t="shared" si="26"/>
        <v>12</v>
      </c>
      <c r="AC24" s="6">
        <f t="shared" si="26"/>
        <v>12</v>
      </c>
      <c r="AD24" s="6">
        <f t="shared" si="26"/>
        <v>12</v>
      </c>
      <c r="AE24" s="6">
        <f t="shared" si="26"/>
        <v>12</v>
      </c>
      <c r="AF24" s="6">
        <f t="shared" si="26"/>
        <v>12</v>
      </c>
      <c r="AG24" s="6">
        <f t="shared" si="26"/>
        <v>12</v>
      </c>
      <c r="AH24" s="6">
        <f t="shared" si="26"/>
        <v>12</v>
      </c>
      <c r="AI24" s="6">
        <f t="shared" si="26"/>
        <v>12</v>
      </c>
      <c r="AJ24" s="6">
        <f t="shared" si="26"/>
        <v>0</v>
      </c>
      <c r="AK24" s="6">
        <f t="shared" si="26"/>
        <v>0</v>
      </c>
      <c r="AL24" s="6">
        <f t="shared" si="26"/>
        <v>0</v>
      </c>
      <c r="AM24" s="6">
        <f t="shared" si="26"/>
        <v>0</v>
      </c>
      <c r="AN24" s="6">
        <f t="shared" si="26"/>
        <v>0</v>
      </c>
      <c r="AO24" s="6">
        <f t="shared" si="26"/>
        <v>0</v>
      </c>
      <c r="AP24" s="6">
        <f t="shared" si="26"/>
        <v>0</v>
      </c>
      <c r="AQ24" s="6">
        <f t="shared" si="26"/>
        <v>0</v>
      </c>
      <c r="AR24" s="6">
        <f t="shared" si="26"/>
        <v>0</v>
      </c>
      <c r="AS24" s="6">
        <f t="shared" si="26"/>
        <v>0</v>
      </c>
      <c r="AT24" s="6">
        <f t="shared" si="26"/>
        <v>0</v>
      </c>
      <c r="AU24" s="6">
        <f t="shared" si="26"/>
        <v>0</v>
      </c>
      <c r="AV24" s="6">
        <f t="shared" si="26"/>
        <v>0</v>
      </c>
      <c r="AW24" s="80">
        <f t="shared" si="14"/>
        <v>132</v>
      </c>
      <c r="AX24" s="84">
        <v>0</v>
      </c>
      <c r="AY24" s="84">
        <v>0</v>
      </c>
      <c r="AZ24" s="84">
        <v>0</v>
      </c>
      <c r="BA24" s="84">
        <v>0</v>
      </c>
      <c r="BB24" s="84">
        <v>0</v>
      </c>
      <c r="BC24" s="84">
        <v>0</v>
      </c>
      <c r="BD24" s="84">
        <v>0</v>
      </c>
      <c r="BE24" s="84">
        <v>0</v>
      </c>
      <c r="BF24" s="84">
        <v>0</v>
      </c>
      <c r="BG24" s="80">
        <f t="shared" si="4"/>
        <v>267</v>
      </c>
    </row>
    <row r="25" spans="1:59" x14ac:dyDescent="0.25">
      <c r="A25" s="256"/>
      <c r="B25" s="247"/>
      <c r="C25" s="243"/>
      <c r="D25" s="46" t="s">
        <v>54</v>
      </c>
      <c r="E25" s="46">
        <f>E27+E29+E31</f>
        <v>4.5</v>
      </c>
      <c r="F25" s="78">
        <f t="shared" ref="F25:S25" si="27">F27+F29+F31</f>
        <v>4.5</v>
      </c>
      <c r="G25" s="78">
        <f t="shared" si="27"/>
        <v>4.5</v>
      </c>
      <c r="H25" s="78">
        <f t="shared" si="27"/>
        <v>4.5</v>
      </c>
      <c r="I25" s="78">
        <f t="shared" si="27"/>
        <v>4.5</v>
      </c>
      <c r="J25" s="78">
        <f t="shared" si="27"/>
        <v>4.5</v>
      </c>
      <c r="K25" s="201">
        <f t="shared" si="27"/>
        <v>4.5</v>
      </c>
      <c r="L25" s="201">
        <f t="shared" si="27"/>
        <v>4.5</v>
      </c>
      <c r="M25" s="201">
        <f t="shared" si="27"/>
        <v>4.5</v>
      </c>
      <c r="N25" s="201">
        <f t="shared" si="27"/>
        <v>4.5</v>
      </c>
      <c r="O25" s="201">
        <f t="shared" si="27"/>
        <v>4.5</v>
      </c>
      <c r="P25" s="201">
        <f t="shared" si="27"/>
        <v>4.5</v>
      </c>
      <c r="Q25" s="201">
        <f t="shared" si="27"/>
        <v>4.5</v>
      </c>
      <c r="R25" s="201">
        <f t="shared" si="27"/>
        <v>4</v>
      </c>
      <c r="S25" s="201">
        <f t="shared" si="27"/>
        <v>5.5</v>
      </c>
      <c r="T25" s="112">
        <f t="shared" ref="T25:U25" si="28">T27+T29+T31</f>
        <v>0</v>
      </c>
      <c r="U25" s="112">
        <f t="shared" si="28"/>
        <v>0</v>
      </c>
      <c r="V25" s="6">
        <f t="shared" si="5"/>
        <v>68</v>
      </c>
      <c r="W25" s="84">
        <v>0</v>
      </c>
      <c r="X25" s="84">
        <v>0</v>
      </c>
      <c r="Y25" s="46">
        <f>Y27+Y29+Y31</f>
        <v>6</v>
      </c>
      <c r="Z25" s="78">
        <f t="shared" ref="Z25:AV25" si="29">Z27+Z29+Z31</f>
        <v>6</v>
      </c>
      <c r="AA25" s="78">
        <f t="shared" si="29"/>
        <v>6</v>
      </c>
      <c r="AB25" s="78">
        <f t="shared" si="29"/>
        <v>6</v>
      </c>
      <c r="AC25" s="78">
        <f t="shared" si="29"/>
        <v>6</v>
      </c>
      <c r="AD25" s="78">
        <f t="shared" si="29"/>
        <v>6</v>
      </c>
      <c r="AE25" s="78">
        <f t="shared" si="29"/>
        <v>6</v>
      </c>
      <c r="AF25" s="78">
        <f t="shared" si="29"/>
        <v>6</v>
      </c>
      <c r="AG25" s="78">
        <f t="shared" si="29"/>
        <v>6</v>
      </c>
      <c r="AH25" s="78">
        <f t="shared" si="29"/>
        <v>6</v>
      </c>
      <c r="AI25" s="78">
        <f t="shared" si="29"/>
        <v>6</v>
      </c>
      <c r="AJ25" s="78">
        <f t="shared" si="29"/>
        <v>0</v>
      </c>
      <c r="AK25" s="78">
        <f t="shared" si="29"/>
        <v>0</v>
      </c>
      <c r="AL25" s="78">
        <f t="shared" si="29"/>
        <v>0</v>
      </c>
      <c r="AM25" s="78">
        <f t="shared" si="29"/>
        <v>0</v>
      </c>
      <c r="AN25" s="78">
        <f t="shared" si="29"/>
        <v>0</v>
      </c>
      <c r="AO25" s="78">
        <f t="shared" si="29"/>
        <v>0</v>
      </c>
      <c r="AP25" s="78">
        <f t="shared" si="29"/>
        <v>0</v>
      </c>
      <c r="AQ25" s="78">
        <f t="shared" si="29"/>
        <v>0</v>
      </c>
      <c r="AR25" s="78">
        <f t="shared" si="29"/>
        <v>0</v>
      </c>
      <c r="AS25" s="78">
        <f t="shared" si="29"/>
        <v>0</v>
      </c>
      <c r="AT25" s="78">
        <f t="shared" si="29"/>
        <v>0</v>
      </c>
      <c r="AU25" s="78">
        <f t="shared" si="29"/>
        <v>0</v>
      </c>
      <c r="AV25" s="78">
        <f t="shared" si="29"/>
        <v>0</v>
      </c>
      <c r="AW25" s="80">
        <f t="shared" si="14"/>
        <v>66</v>
      </c>
      <c r="AX25" s="84">
        <v>0</v>
      </c>
      <c r="AY25" s="84">
        <v>0</v>
      </c>
      <c r="AZ25" s="84">
        <v>0</v>
      </c>
      <c r="BA25" s="84">
        <v>0</v>
      </c>
      <c r="BB25" s="84">
        <v>0</v>
      </c>
      <c r="BC25" s="84">
        <v>0</v>
      </c>
      <c r="BD25" s="84">
        <v>0</v>
      </c>
      <c r="BE25" s="84">
        <v>0</v>
      </c>
      <c r="BF25" s="84">
        <v>0</v>
      </c>
      <c r="BG25" s="80">
        <f t="shared" si="4"/>
        <v>134</v>
      </c>
    </row>
    <row r="26" spans="1:59" s="122" customFormat="1" x14ac:dyDescent="0.25">
      <c r="A26" s="256"/>
      <c r="B26" s="246" t="s">
        <v>122</v>
      </c>
      <c r="C26" s="301" t="s">
        <v>191</v>
      </c>
      <c r="D26" s="120" t="s">
        <v>53</v>
      </c>
      <c r="E26" s="120">
        <v>3</v>
      </c>
      <c r="F26" s="120">
        <v>3</v>
      </c>
      <c r="G26" s="120">
        <v>3</v>
      </c>
      <c r="H26" s="120">
        <v>3</v>
      </c>
      <c r="I26" s="120">
        <v>3</v>
      </c>
      <c r="J26" s="120">
        <v>3</v>
      </c>
      <c r="K26" s="131">
        <v>3</v>
      </c>
      <c r="L26" s="131">
        <v>3</v>
      </c>
      <c r="M26" s="131">
        <v>3</v>
      </c>
      <c r="N26" s="131">
        <v>3</v>
      </c>
      <c r="O26" s="131">
        <v>3</v>
      </c>
      <c r="P26" s="131">
        <v>3</v>
      </c>
      <c r="Q26" s="131">
        <v>3</v>
      </c>
      <c r="R26" s="131">
        <v>3</v>
      </c>
      <c r="S26" s="131">
        <v>3</v>
      </c>
      <c r="T26" s="142">
        <v>0</v>
      </c>
      <c r="U26" s="142">
        <v>0</v>
      </c>
      <c r="V26" s="121">
        <f t="shared" si="5"/>
        <v>45</v>
      </c>
      <c r="W26" s="123">
        <v>0</v>
      </c>
      <c r="X26" s="123">
        <v>0</v>
      </c>
      <c r="Y26" s="126">
        <v>4</v>
      </c>
      <c r="Z26" s="126">
        <v>4</v>
      </c>
      <c r="AA26" s="126">
        <v>4</v>
      </c>
      <c r="AB26" s="126">
        <v>4</v>
      </c>
      <c r="AC26" s="126">
        <v>4</v>
      </c>
      <c r="AD26" s="126">
        <v>4</v>
      </c>
      <c r="AE26" s="126">
        <v>4</v>
      </c>
      <c r="AF26" s="126">
        <v>4</v>
      </c>
      <c r="AG26" s="126">
        <v>4</v>
      </c>
      <c r="AH26" s="126">
        <v>4</v>
      </c>
      <c r="AI26" s="126">
        <v>4</v>
      </c>
      <c r="AJ26" s="145">
        <v>0</v>
      </c>
      <c r="AK26" s="145">
        <v>0</v>
      </c>
      <c r="AL26" s="163">
        <v>0</v>
      </c>
      <c r="AM26" s="149">
        <v>0</v>
      </c>
      <c r="AN26" s="149">
        <v>0</v>
      </c>
      <c r="AO26" s="149">
        <v>0</v>
      </c>
      <c r="AP26" s="149">
        <v>0</v>
      </c>
      <c r="AQ26" s="166">
        <v>0</v>
      </c>
      <c r="AR26" s="166">
        <v>0</v>
      </c>
      <c r="AS26" s="166">
        <v>0</v>
      </c>
      <c r="AT26" s="166">
        <v>0</v>
      </c>
      <c r="AU26" s="137">
        <v>0</v>
      </c>
      <c r="AV26" s="137">
        <v>0</v>
      </c>
      <c r="AW26" s="121">
        <f t="shared" si="14"/>
        <v>44</v>
      </c>
      <c r="AX26" s="126">
        <v>0</v>
      </c>
      <c r="AY26" s="126">
        <v>0</v>
      </c>
      <c r="AZ26" s="126">
        <v>0</v>
      </c>
      <c r="BA26" s="126">
        <v>0</v>
      </c>
      <c r="BB26" s="126">
        <v>0</v>
      </c>
      <c r="BC26" s="126">
        <v>0</v>
      </c>
      <c r="BD26" s="126">
        <v>0</v>
      </c>
      <c r="BE26" s="126">
        <v>0</v>
      </c>
      <c r="BF26" s="126">
        <v>0</v>
      </c>
      <c r="BG26" s="121">
        <f t="shared" si="4"/>
        <v>89</v>
      </c>
    </row>
    <row r="27" spans="1:59" x14ac:dyDescent="0.25">
      <c r="A27" s="256"/>
      <c r="B27" s="246"/>
      <c r="C27" s="302"/>
      <c r="D27" s="26" t="s">
        <v>54</v>
      </c>
      <c r="E27" s="26">
        <v>1.5</v>
      </c>
      <c r="F27" s="79">
        <v>1.5</v>
      </c>
      <c r="G27" s="79">
        <v>1.5</v>
      </c>
      <c r="H27" s="79">
        <v>1.5</v>
      </c>
      <c r="I27" s="79">
        <v>1.5</v>
      </c>
      <c r="J27" s="79">
        <v>1.5</v>
      </c>
      <c r="K27" s="200">
        <v>1.5</v>
      </c>
      <c r="L27" s="200">
        <v>1.5</v>
      </c>
      <c r="M27" s="200">
        <v>1.5</v>
      </c>
      <c r="N27" s="200">
        <v>1.5</v>
      </c>
      <c r="O27" s="200">
        <v>1.5</v>
      </c>
      <c r="P27" s="200">
        <v>1.5</v>
      </c>
      <c r="Q27" s="200">
        <v>1.5</v>
      </c>
      <c r="R27" s="200">
        <v>1</v>
      </c>
      <c r="S27" s="200">
        <v>1.5</v>
      </c>
      <c r="T27" s="94">
        <v>0</v>
      </c>
      <c r="U27" s="94">
        <v>0</v>
      </c>
      <c r="V27" s="27">
        <f t="shared" si="5"/>
        <v>22</v>
      </c>
      <c r="W27" s="135">
        <v>0</v>
      </c>
      <c r="X27" s="135">
        <v>0</v>
      </c>
      <c r="Y27" s="29">
        <v>2</v>
      </c>
      <c r="Z27" s="43">
        <v>2</v>
      </c>
      <c r="AA27" s="43">
        <v>2</v>
      </c>
      <c r="AB27" s="43">
        <v>2</v>
      </c>
      <c r="AC27" s="43">
        <v>2</v>
      </c>
      <c r="AD27" s="43">
        <v>2</v>
      </c>
      <c r="AE27" s="43">
        <v>2</v>
      </c>
      <c r="AF27" s="43">
        <v>2</v>
      </c>
      <c r="AG27" s="43">
        <v>2</v>
      </c>
      <c r="AH27" s="43">
        <v>2</v>
      </c>
      <c r="AI27" s="43">
        <v>2</v>
      </c>
      <c r="AJ27" s="146">
        <v>0</v>
      </c>
      <c r="AK27" s="146">
        <v>0</v>
      </c>
      <c r="AL27" s="164">
        <v>0</v>
      </c>
      <c r="AM27" s="150">
        <v>0</v>
      </c>
      <c r="AN27" s="150">
        <v>0</v>
      </c>
      <c r="AO27" s="150">
        <v>0</v>
      </c>
      <c r="AP27" s="150">
        <v>0</v>
      </c>
      <c r="AQ27" s="89">
        <v>0</v>
      </c>
      <c r="AR27" s="89">
        <v>0</v>
      </c>
      <c r="AS27" s="89">
        <v>0</v>
      </c>
      <c r="AT27" s="89">
        <v>0</v>
      </c>
      <c r="AU27" s="92">
        <v>0</v>
      </c>
      <c r="AV27" s="93">
        <v>0</v>
      </c>
      <c r="AW27" s="80">
        <f t="shared" si="14"/>
        <v>22</v>
      </c>
      <c r="AX27" s="87">
        <v>0</v>
      </c>
      <c r="AY27" s="87">
        <v>0</v>
      </c>
      <c r="AZ27" s="87">
        <v>0</v>
      </c>
      <c r="BA27" s="87">
        <v>0</v>
      </c>
      <c r="BB27" s="87">
        <v>0</v>
      </c>
      <c r="BC27" s="87">
        <v>0</v>
      </c>
      <c r="BD27" s="87">
        <v>0</v>
      </c>
      <c r="BE27" s="87">
        <v>0</v>
      </c>
      <c r="BF27" s="87">
        <v>0</v>
      </c>
      <c r="BG27" s="80">
        <f t="shared" si="4"/>
        <v>44</v>
      </c>
    </row>
    <row r="28" spans="1:59" s="125" customFormat="1" x14ac:dyDescent="0.25">
      <c r="A28" s="256"/>
      <c r="B28" s="246" t="s">
        <v>118</v>
      </c>
      <c r="C28" s="299" t="s">
        <v>190</v>
      </c>
      <c r="D28" s="124" t="s">
        <v>53</v>
      </c>
      <c r="E28" s="124">
        <v>3</v>
      </c>
      <c r="F28" s="124">
        <v>3</v>
      </c>
      <c r="G28" s="124">
        <v>3</v>
      </c>
      <c r="H28" s="124">
        <v>3</v>
      </c>
      <c r="I28" s="124">
        <v>3</v>
      </c>
      <c r="J28" s="124">
        <v>3</v>
      </c>
      <c r="K28" s="132">
        <v>3</v>
      </c>
      <c r="L28" s="132">
        <v>3</v>
      </c>
      <c r="M28" s="132">
        <v>3</v>
      </c>
      <c r="N28" s="132">
        <v>3</v>
      </c>
      <c r="O28" s="132">
        <v>3</v>
      </c>
      <c r="P28" s="132">
        <v>3</v>
      </c>
      <c r="Q28" s="132">
        <v>3</v>
      </c>
      <c r="R28" s="132">
        <v>3</v>
      </c>
      <c r="S28" s="132">
        <v>3</v>
      </c>
      <c r="T28" s="142">
        <v>0</v>
      </c>
      <c r="U28" s="142">
        <v>0</v>
      </c>
      <c r="V28" s="121">
        <f t="shared" si="5"/>
        <v>45</v>
      </c>
      <c r="W28" s="123">
        <v>0</v>
      </c>
      <c r="X28" s="123">
        <v>0</v>
      </c>
      <c r="Y28" s="124">
        <v>4</v>
      </c>
      <c r="Z28" s="124">
        <v>4</v>
      </c>
      <c r="AA28" s="124">
        <v>4</v>
      </c>
      <c r="AB28" s="124">
        <v>4</v>
      </c>
      <c r="AC28" s="124">
        <v>4</v>
      </c>
      <c r="AD28" s="124">
        <v>4</v>
      </c>
      <c r="AE28" s="124">
        <v>4</v>
      </c>
      <c r="AF28" s="124">
        <v>4</v>
      </c>
      <c r="AG28" s="124">
        <v>4</v>
      </c>
      <c r="AH28" s="124">
        <v>4</v>
      </c>
      <c r="AI28" s="124">
        <v>4</v>
      </c>
      <c r="AJ28" s="145">
        <v>0</v>
      </c>
      <c r="AK28" s="145">
        <v>0</v>
      </c>
      <c r="AL28" s="163">
        <v>0</v>
      </c>
      <c r="AM28" s="149">
        <v>0</v>
      </c>
      <c r="AN28" s="149">
        <v>0</v>
      </c>
      <c r="AO28" s="149">
        <v>0</v>
      </c>
      <c r="AP28" s="149">
        <v>0</v>
      </c>
      <c r="AQ28" s="166">
        <v>0</v>
      </c>
      <c r="AR28" s="166">
        <v>0</v>
      </c>
      <c r="AS28" s="166">
        <v>0</v>
      </c>
      <c r="AT28" s="166">
        <v>0</v>
      </c>
      <c r="AU28" s="137">
        <v>0</v>
      </c>
      <c r="AV28" s="137">
        <v>0</v>
      </c>
      <c r="AW28" s="121">
        <f t="shared" si="14"/>
        <v>44</v>
      </c>
      <c r="AX28" s="126">
        <v>0</v>
      </c>
      <c r="AY28" s="126">
        <v>0</v>
      </c>
      <c r="AZ28" s="126">
        <v>0</v>
      </c>
      <c r="BA28" s="126">
        <v>0</v>
      </c>
      <c r="BB28" s="126">
        <v>0</v>
      </c>
      <c r="BC28" s="126">
        <v>0</v>
      </c>
      <c r="BD28" s="126">
        <v>0</v>
      </c>
      <c r="BE28" s="126">
        <v>0</v>
      </c>
      <c r="BF28" s="126">
        <v>0</v>
      </c>
      <c r="BG28" s="121">
        <f t="shared" si="4"/>
        <v>89</v>
      </c>
    </row>
    <row r="29" spans="1:59" s="54" customFormat="1" x14ac:dyDescent="0.25">
      <c r="A29" s="256"/>
      <c r="B29" s="246"/>
      <c r="C29" s="300"/>
      <c r="D29" s="31" t="s">
        <v>54</v>
      </c>
      <c r="E29" s="31">
        <v>1.5</v>
      </c>
      <c r="F29" s="74">
        <v>1.5</v>
      </c>
      <c r="G29" s="74">
        <v>1.5</v>
      </c>
      <c r="H29" s="74">
        <v>1.5</v>
      </c>
      <c r="I29" s="74">
        <v>1.5</v>
      </c>
      <c r="J29" s="74">
        <v>1.5</v>
      </c>
      <c r="K29" s="202">
        <v>1.5</v>
      </c>
      <c r="L29" s="202">
        <v>1.5</v>
      </c>
      <c r="M29" s="202">
        <v>1.5</v>
      </c>
      <c r="N29" s="202">
        <v>1.5</v>
      </c>
      <c r="O29" s="202">
        <v>1.5</v>
      </c>
      <c r="P29" s="202">
        <v>1.5</v>
      </c>
      <c r="Q29" s="202">
        <v>1.5</v>
      </c>
      <c r="R29" s="202">
        <v>1.5</v>
      </c>
      <c r="S29" s="202">
        <v>2</v>
      </c>
      <c r="T29" s="94">
        <v>0</v>
      </c>
      <c r="U29" s="94">
        <v>0</v>
      </c>
      <c r="V29" s="42">
        <f t="shared" si="5"/>
        <v>23</v>
      </c>
      <c r="W29" s="135">
        <v>0</v>
      </c>
      <c r="X29" s="135">
        <v>0</v>
      </c>
      <c r="Y29" s="31">
        <v>2</v>
      </c>
      <c r="Z29" s="74">
        <v>2</v>
      </c>
      <c r="AA29" s="74">
        <v>2</v>
      </c>
      <c r="AB29" s="74">
        <v>2</v>
      </c>
      <c r="AC29" s="74">
        <v>2</v>
      </c>
      <c r="AD29" s="74">
        <v>2</v>
      </c>
      <c r="AE29" s="74">
        <v>2</v>
      </c>
      <c r="AF29" s="74">
        <v>2</v>
      </c>
      <c r="AG29" s="74">
        <v>2</v>
      </c>
      <c r="AH29" s="74">
        <v>2</v>
      </c>
      <c r="AI29" s="74">
        <v>2</v>
      </c>
      <c r="AJ29" s="146">
        <v>0</v>
      </c>
      <c r="AK29" s="146">
        <v>0</v>
      </c>
      <c r="AL29" s="164">
        <v>0</v>
      </c>
      <c r="AM29" s="150">
        <v>0</v>
      </c>
      <c r="AN29" s="150">
        <v>0</v>
      </c>
      <c r="AO29" s="150">
        <v>0</v>
      </c>
      <c r="AP29" s="150">
        <v>0</v>
      </c>
      <c r="AQ29" s="89">
        <v>0</v>
      </c>
      <c r="AR29" s="89">
        <v>0</v>
      </c>
      <c r="AS29" s="89">
        <v>0</v>
      </c>
      <c r="AT29" s="89">
        <v>0</v>
      </c>
      <c r="AU29" s="92">
        <v>0</v>
      </c>
      <c r="AV29" s="93">
        <v>0</v>
      </c>
      <c r="AW29" s="80">
        <f t="shared" si="14"/>
        <v>22</v>
      </c>
      <c r="AX29" s="87">
        <v>0</v>
      </c>
      <c r="AY29" s="87">
        <v>0</v>
      </c>
      <c r="AZ29" s="87">
        <v>0</v>
      </c>
      <c r="BA29" s="87">
        <v>0</v>
      </c>
      <c r="BB29" s="87">
        <v>0</v>
      </c>
      <c r="BC29" s="87">
        <v>0</v>
      </c>
      <c r="BD29" s="87">
        <v>0</v>
      </c>
      <c r="BE29" s="87">
        <v>0</v>
      </c>
      <c r="BF29" s="87">
        <v>0</v>
      </c>
      <c r="BG29" s="80">
        <f t="shared" si="4"/>
        <v>45</v>
      </c>
    </row>
    <row r="30" spans="1:59" s="125" customFormat="1" x14ac:dyDescent="0.25">
      <c r="A30" s="256"/>
      <c r="B30" s="246" t="s">
        <v>123</v>
      </c>
      <c r="C30" s="303" t="s">
        <v>192</v>
      </c>
      <c r="D30" s="124" t="s">
        <v>53</v>
      </c>
      <c r="E30" s="124">
        <v>3</v>
      </c>
      <c r="F30" s="124">
        <v>3</v>
      </c>
      <c r="G30" s="124">
        <v>3</v>
      </c>
      <c r="H30" s="124">
        <v>3</v>
      </c>
      <c r="I30" s="124">
        <v>3</v>
      </c>
      <c r="J30" s="124">
        <v>3</v>
      </c>
      <c r="K30" s="132">
        <v>3</v>
      </c>
      <c r="L30" s="132">
        <v>3</v>
      </c>
      <c r="M30" s="132">
        <v>3</v>
      </c>
      <c r="N30" s="132">
        <v>3</v>
      </c>
      <c r="O30" s="132">
        <v>3</v>
      </c>
      <c r="P30" s="132">
        <v>3</v>
      </c>
      <c r="Q30" s="132">
        <v>3</v>
      </c>
      <c r="R30" s="132">
        <v>3</v>
      </c>
      <c r="S30" s="132">
        <v>3</v>
      </c>
      <c r="T30" s="142">
        <v>0</v>
      </c>
      <c r="U30" s="142">
        <v>0</v>
      </c>
      <c r="V30" s="121">
        <f t="shared" si="5"/>
        <v>45</v>
      </c>
      <c r="W30" s="123">
        <v>0</v>
      </c>
      <c r="X30" s="123">
        <v>0</v>
      </c>
      <c r="Y30" s="124">
        <v>4</v>
      </c>
      <c r="Z30" s="124">
        <v>4</v>
      </c>
      <c r="AA30" s="124">
        <v>4</v>
      </c>
      <c r="AB30" s="124">
        <v>4</v>
      </c>
      <c r="AC30" s="124">
        <v>4</v>
      </c>
      <c r="AD30" s="124">
        <v>4</v>
      </c>
      <c r="AE30" s="124">
        <v>4</v>
      </c>
      <c r="AF30" s="124">
        <v>4</v>
      </c>
      <c r="AG30" s="124">
        <v>4</v>
      </c>
      <c r="AH30" s="124">
        <v>4</v>
      </c>
      <c r="AI30" s="124">
        <v>4</v>
      </c>
      <c r="AJ30" s="145">
        <v>0</v>
      </c>
      <c r="AK30" s="145">
        <v>0</v>
      </c>
      <c r="AL30" s="163">
        <v>0</v>
      </c>
      <c r="AM30" s="149">
        <v>0</v>
      </c>
      <c r="AN30" s="149">
        <v>0</v>
      </c>
      <c r="AO30" s="149">
        <v>0</v>
      </c>
      <c r="AP30" s="149">
        <v>0</v>
      </c>
      <c r="AQ30" s="166">
        <v>0</v>
      </c>
      <c r="AR30" s="166">
        <v>0</v>
      </c>
      <c r="AS30" s="166">
        <v>0</v>
      </c>
      <c r="AT30" s="166">
        <v>0</v>
      </c>
      <c r="AU30" s="137">
        <v>0</v>
      </c>
      <c r="AV30" s="137">
        <v>0</v>
      </c>
      <c r="AW30" s="121">
        <f>SUM(Y30:AV30)</f>
        <v>44</v>
      </c>
      <c r="AX30" s="126">
        <v>0</v>
      </c>
      <c r="AY30" s="126">
        <v>0</v>
      </c>
      <c r="AZ30" s="126">
        <v>0</v>
      </c>
      <c r="BA30" s="126">
        <v>0</v>
      </c>
      <c r="BB30" s="126">
        <v>0</v>
      </c>
      <c r="BC30" s="126">
        <v>0</v>
      </c>
      <c r="BD30" s="126">
        <v>0</v>
      </c>
      <c r="BE30" s="126">
        <v>0</v>
      </c>
      <c r="BF30" s="126">
        <v>0</v>
      </c>
      <c r="BG30" s="121">
        <f t="shared" si="4"/>
        <v>89</v>
      </c>
    </row>
    <row r="31" spans="1:59" s="54" customFormat="1" x14ac:dyDescent="0.25">
      <c r="A31" s="256"/>
      <c r="B31" s="246"/>
      <c r="C31" s="304"/>
      <c r="D31" s="31" t="s">
        <v>54</v>
      </c>
      <c r="E31" s="31">
        <v>1.5</v>
      </c>
      <c r="F31" s="74">
        <v>1.5</v>
      </c>
      <c r="G31" s="74">
        <v>1.5</v>
      </c>
      <c r="H31" s="74">
        <v>1.5</v>
      </c>
      <c r="I31" s="74">
        <v>1.5</v>
      </c>
      <c r="J31" s="74">
        <v>1.5</v>
      </c>
      <c r="K31" s="202">
        <v>1.5</v>
      </c>
      <c r="L31" s="202">
        <v>1.5</v>
      </c>
      <c r="M31" s="202">
        <v>1.5</v>
      </c>
      <c r="N31" s="202">
        <v>1.5</v>
      </c>
      <c r="O31" s="202">
        <v>1.5</v>
      </c>
      <c r="P31" s="202">
        <v>1.5</v>
      </c>
      <c r="Q31" s="202">
        <v>1.5</v>
      </c>
      <c r="R31" s="202">
        <v>1.5</v>
      </c>
      <c r="S31" s="202">
        <v>2</v>
      </c>
      <c r="T31" s="94">
        <v>0</v>
      </c>
      <c r="U31" s="94">
        <v>0</v>
      </c>
      <c r="V31" s="42">
        <f t="shared" si="5"/>
        <v>23</v>
      </c>
      <c r="W31" s="135">
        <v>0</v>
      </c>
      <c r="X31" s="135">
        <v>0</v>
      </c>
      <c r="Y31" s="31">
        <v>2</v>
      </c>
      <c r="Z31" s="74">
        <v>2</v>
      </c>
      <c r="AA31" s="74">
        <v>2</v>
      </c>
      <c r="AB31" s="74">
        <v>2</v>
      </c>
      <c r="AC31" s="74">
        <v>2</v>
      </c>
      <c r="AD31" s="74">
        <v>2</v>
      </c>
      <c r="AE31" s="74">
        <v>2</v>
      </c>
      <c r="AF31" s="74">
        <v>2</v>
      </c>
      <c r="AG31" s="74">
        <v>2</v>
      </c>
      <c r="AH31" s="74">
        <v>2</v>
      </c>
      <c r="AI31" s="74">
        <v>2</v>
      </c>
      <c r="AJ31" s="146">
        <v>0</v>
      </c>
      <c r="AK31" s="146">
        <v>0</v>
      </c>
      <c r="AL31" s="164">
        <v>0</v>
      </c>
      <c r="AM31" s="150">
        <v>0</v>
      </c>
      <c r="AN31" s="150">
        <v>0</v>
      </c>
      <c r="AO31" s="150">
        <v>0</v>
      </c>
      <c r="AP31" s="150">
        <v>0</v>
      </c>
      <c r="AQ31" s="89">
        <v>0</v>
      </c>
      <c r="AR31" s="89">
        <v>0</v>
      </c>
      <c r="AS31" s="89">
        <v>0</v>
      </c>
      <c r="AT31" s="89">
        <v>0</v>
      </c>
      <c r="AU31" s="92">
        <v>0</v>
      </c>
      <c r="AV31" s="93">
        <v>0</v>
      </c>
      <c r="AW31" s="80">
        <f t="shared" ref="AW31:AW32" si="30">SUM(Y31:AV31)</f>
        <v>22</v>
      </c>
      <c r="AX31" s="87">
        <v>0</v>
      </c>
      <c r="AY31" s="87">
        <v>0</v>
      </c>
      <c r="AZ31" s="87">
        <v>0</v>
      </c>
      <c r="BA31" s="87">
        <v>0</v>
      </c>
      <c r="BB31" s="87">
        <v>0</v>
      </c>
      <c r="BC31" s="87">
        <v>0</v>
      </c>
      <c r="BD31" s="87">
        <v>0</v>
      </c>
      <c r="BE31" s="87">
        <v>0</v>
      </c>
      <c r="BF31" s="87">
        <v>0</v>
      </c>
      <c r="BG31" s="80">
        <f t="shared" si="4"/>
        <v>45</v>
      </c>
    </row>
    <row r="32" spans="1:59" s="139" customFormat="1" x14ac:dyDescent="0.25">
      <c r="A32" s="256"/>
      <c r="B32" s="286" t="s">
        <v>83</v>
      </c>
      <c r="C32" s="288" t="s">
        <v>84</v>
      </c>
      <c r="D32" s="118" t="s">
        <v>53</v>
      </c>
      <c r="E32" s="118">
        <f>E34+E42</f>
        <v>15</v>
      </c>
      <c r="F32" s="118">
        <f t="shared" ref="F32:U32" si="31">F34+F42</f>
        <v>15</v>
      </c>
      <c r="G32" s="118">
        <f t="shared" si="31"/>
        <v>15</v>
      </c>
      <c r="H32" s="118">
        <f t="shared" si="31"/>
        <v>15</v>
      </c>
      <c r="I32" s="118">
        <f t="shared" si="31"/>
        <v>15</v>
      </c>
      <c r="J32" s="118">
        <f t="shared" si="31"/>
        <v>15</v>
      </c>
      <c r="K32" s="133">
        <f t="shared" si="31"/>
        <v>15</v>
      </c>
      <c r="L32" s="133">
        <f t="shared" si="31"/>
        <v>15</v>
      </c>
      <c r="M32" s="133">
        <f t="shared" si="31"/>
        <v>15</v>
      </c>
      <c r="N32" s="133">
        <f t="shared" si="31"/>
        <v>15</v>
      </c>
      <c r="O32" s="133">
        <f t="shared" si="31"/>
        <v>15</v>
      </c>
      <c r="P32" s="133">
        <f t="shared" si="31"/>
        <v>15</v>
      </c>
      <c r="Q32" s="133">
        <f t="shared" si="31"/>
        <v>14</v>
      </c>
      <c r="R32" s="133">
        <f t="shared" si="31"/>
        <v>14</v>
      </c>
      <c r="S32" s="133">
        <f t="shared" si="31"/>
        <v>14</v>
      </c>
      <c r="T32" s="118">
        <f t="shared" si="31"/>
        <v>36</v>
      </c>
      <c r="U32" s="118">
        <f t="shared" si="31"/>
        <v>36</v>
      </c>
      <c r="V32" s="118">
        <f>SUM(E32:U32)</f>
        <v>294</v>
      </c>
      <c r="W32" s="118">
        <v>0</v>
      </c>
      <c r="X32" s="118">
        <v>0</v>
      </c>
      <c r="Y32" s="118">
        <f>Y34+Y42</f>
        <v>15</v>
      </c>
      <c r="Z32" s="118">
        <f t="shared" ref="Z32:AV32" si="32">Z34+Z42</f>
        <v>15</v>
      </c>
      <c r="AA32" s="118">
        <f t="shared" si="32"/>
        <v>15</v>
      </c>
      <c r="AB32" s="118">
        <f t="shared" si="32"/>
        <v>15</v>
      </c>
      <c r="AC32" s="118">
        <f t="shared" si="32"/>
        <v>15</v>
      </c>
      <c r="AD32" s="118">
        <f t="shared" si="32"/>
        <v>15</v>
      </c>
      <c r="AE32" s="118">
        <f t="shared" si="32"/>
        <v>15</v>
      </c>
      <c r="AF32" s="118">
        <f t="shared" si="32"/>
        <v>15</v>
      </c>
      <c r="AG32" s="118">
        <f t="shared" si="32"/>
        <v>15</v>
      </c>
      <c r="AH32" s="118">
        <f t="shared" si="32"/>
        <v>15</v>
      </c>
      <c r="AI32" s="118">
        <f t="shared" si="32"/>
        <v>15</v>
      </c>
      <c r="AJ32" s="118">
        <f t="shared" si="32"/>
        <v>36</v>
      </c>
      <c r="AK32" s="118">
        <f t="shared" si="32"/>
        <v>36</v>
      </c>
      <c r="AL32" s="118">
        <f t="shared" si="32"/>
        <v>0</v>
      </c>
      <c r="AM32" s="118">
        <f t="shared" si="32"/>
        <v>0</v>
      </c>
      <c r="AN32" s="118">
        <f t="shared" si="32"/>
        <v>0</v>
      </c>
      <c r="AO32" s="118">
        <f t="shared" si="32"/>
        <v>0</v>
      </c>
      <c r="AP32" s="118">
        <f t="shared" si="32"/>
        <v>0</v>
      </c>
      <c r="AQ32" s="118">
        <f t="shared" si="32"/>
        <v>0</v>
      </c>
      <c r="AR32" s="118">
        <f t="shared" si="32"/>
        <v>0</v>
      </c>
      <c r="AS32" s="118">
        <f t="shared" si="32"/>
        <v>0</v>
      </c>
      <c r="AT32" s="118">
        <f t="shared" si="32"/>
        <v>0</v>
      </c>
      <c r="AU32" s="118">
        <f t="shared" si="32"/>
        <v>0</v>
      </c>
      <c r="AV32" s="118">
        <f t="shared" si="32"/>
        <v>0</v>
      </c>
      <c r="AW32" s="119">
        <f t="shared" si="30"/>
        <v>237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119">
        <f t="shared" si="4"/>
        <v>531</v>
      </c>
    </row>
    <row r="33" spans="1:59" s="139" customFormat="1" x14ac:dyDescent="0.25">
      <c r="A33" s="256"/>
      <c r="B33" s="287"/>
      <c r="C33" s="289"/>
      <c r="D33" s="118" t="s">
        <v>54</v>
      </c>
      <c r="E33" s="118">
        <f>E35+E43</f>
        <v>7.5</v>
      </c>
      <c r="F33" s="118">
        <f t="shared" ref="F33:U33" si="33">F35+F43</f>
        <v>7.5</v>
      </c>
      <c r="G33" s="118">
        <f t="shared" si="33"/>
        <v>7.5</v>
      </c>
      <c r="H33" s="118">
        <f t="shared" si="33"/>
        <v>7.5</v>
      </c>
      <c r="I33" s="118">
        <f t="shared" si="33"/>
        <v>7.5</v>
      </c>
      <c r="J33" s="118">
        <f t="shared" si="33"/>
        <v>7.5</v>
      </c>
      <c r="K33" s="133">
        <f t="shared" si="33"/>
        <v>7.5</v>
      </c>
      <c r="L33" s="133">
        <f t="shared" si="33"/>
        <v>7.5</v>
      </c>
      <c r="M33" s="133">
        <f t="shared" si="33"/>
        <v>7.5</v>
      </c>
      <c r="N33" s="133">
        <f t="shared" si="33"/>
        <v>7.5</v>
      </c>
      <c r="O33" s="133">
        <f t="shared" si="33"/>
        <v>7.5</v>
      </c>
      <c r="P33" s="133">
        <f t="shared" si="33"/>
        <v>7.5</v>
      </c>
      <c r="Q33" s="133">
        <f t="shared" si="33"/>
        <v>7</v>
      </c>
      <c r="R33" s="133">
        <f t="shared" si="33"/>
        <v>7.5</v>
      </c>
      <c r="S33" s="133">
        <f t="shared" si="33"/>
        <v>6</v>
      </c>
      <c r="T33" s="118">
        <f t="shared" si="33"/>
        <v>0</v>
      </c>
      <c r="U33" s="118">
        <f t="shared" si="33"/>
        <v>0</v>
      </c>
      <c r="V33" s="118">
        <f t="shared" si="5"/>
        <v>110.5</v>
      </c>
      <c r="W33" s="118">
        <v>0</v>
      </c>
      <c r="X33" s="118">
        <v>0</v>
      </c>
      <c r="Y33" s="118">
        <f>Y35+Y43+Y49</f>
        <v>7.5</v>
      </c>
      <c r="Z33" s="118">
        <f t="shared" ref="Z33:AV33" si="34">Z35+Z43+Z49</f>
        <v>7.5</v>
      </c>
      <c r="AA33" s="118">
        <f t="shared" si="34"/>
        <v>7.5</v>
      </c>
      <c r="AB33" s="118">
        <f t="shared" si="34"/>
        <v>7.5</v>
      </c>
      <c r="AC33" s="118">
        <f t="shared" si="34"/>
        <v>7.5</v>
      </c>
      <c r="AD33" s="118">
        <f t="shared" si="34"/>
        <v>7.5</v>
      </c>
      <c r="AE33" s="118">
        <f t="shared" si="34"/>
        <v>7.5</v>
      </c>
      <c r="AF33" s="118">
        <f t="shared" si="34"/>
        <v>7.5</v>
      </c>
      <c r="AG33" s="118">
        <f t="shared" si="34"/>
        <v>7.5</v>
      </c>
      <c r="AH33" s="118">
        <f t="shared" si="34"/>
        <v>7.5</v>
      </c>
      <c r="AI33" s="118">
        <f t="shared" si="34"/>
        <v>7.5</v>
      </c>
      <c r="AJ33" s="118">
        <f t="shared" si="34"/>
        <v>0</v>
      </c>
      <c r="AK33" s="118">
        <f t="shared" si="34"/>
        <v>0</v>
      </c>
      <c r="AL33" s="118">
        <f t="shared" si="34"/>
        <v>0</v>
      </c>
      <c r="AM33" s="118">
        <f t="shared" si="34"/>
        <v>0</v>
      </c>
      <c r="AN33" s="118">
        <f t="shared" si="34"/>
        <v>0</v>
      </c>
      <c r="AO33" s="118">
        <f t="shared" si="34"/>
        <v>0</v>
      </c>
      <c r="AP33" s="118">
        <f t="shared" si="34"/>
        <v>0</v>
      </c>
      <c r="AQ33" s="118">
        <f t="shared" si="34"/>
        <v>0</v>
      </c>
      <c r="AR33" s="118">
        <f t="shared" si="34"/>
        <v>0</v>
      </c>
      <c r="AS33" s="118">
        <f t="shared" si="34"/>
        <v>0</v>
      </c>
      <c r="AT33" s="118">
        <f t="shared" si="34"/>
        <v>0</v>
      </c>
      <c r="AU33" s="118">
        <f t="shared" si="34"/>
        <v>0</v>
      </c>
      <c r="AV33" s="118">
        <f t="shared" si="34"/>
        <v>0</v>
      </c>
      <c r="AW33" s="118">
        <f t="shared" si="6"/>
        <v>82.5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119">
        <f t="shared" si="4"/>
        <v>193</v>
      </c>
    </row>
    <row r="34" spans="1:59" s="139" customFormat="1" x14ac:dyDescent="0.25">
      <c r="A34" s="256"/>
      <c r="B34" s="281" t="s">
        <v>86</v>
      </c>
      <c r="C34" s="268" t="s">
        <v>184</v>
      </c>
      <c r="D34" s="6" t="s">
        <v>53</v>
      </c>
      <c r="E34" s="6">
        <f>E36+E38+E40</f>
        <v>7</v>
      </c>
      <c r="F34" s="6">
        <f t="shared" ref="F34:U34" si="35">F36+F38+F40</f>
        <v>7</v>
      </c>
      <c r="G34" s="6">
        <f t="shared" si="35"/>
        <v>7</v>
      </c>
      <c r="H34" s="6">
        <f t="shared" si="35"/>
        <v>7</v>
      </c>
      <c r="I34" s="6">
        <f t="shared" si="35"/>
        <v>7</v>
      </c>
      <c r="J34" s="6">
        <f t="shared" si="35"/>
        <v>7</v>
      </c>
      <c r="K34" s="55">
        <f t="shared" si="35"/>
        <v>7</v>
      </c>
      <c r="L34" s="55">
        <f t="shared" si="35"/>
        <v>7</v>
      </c>
      <c r="M34" s="55">
        <f t="shared" si="35"/>
        <v>7</v>
      </c>
      <c r="N34" s="55">
        <f t="shared" si="35"/>
        <v>7</v>
      </c>
      <c r="O34" s="55">
        <f t="shared" si="35"/>
        <v>7</v>
      </c>
      <c r="P34" s="55">
        <f t="shared" si="35"/>
        <v>7</v>
      </c>
      <c r="Q34" s="55">
        <f t="shared" si="35"/>
        <v>6</v>
      </c>
      <c r="R34" s="55">
        <f t="shared" si="35"/>
        <v>6</v>
      </c>
      <c r="S34" s="55">
        <f t="shared" si="35"/>
        <v>6</v>
      </c>
      <c r="T34" s="6">
        <f t="shared" si="35"/>
        <v>36</v>
      </c>
      <c r="U34" s="6">
        <f t="shared" si="35"/>
        <v>0</v>
      </c>
      <c r="V34" s="118">
        <f t="shared" si="5"/>
        <v>138</v>
      </c>
      <c r="W34" s="6">
        <v>0</v>
      </c>
      <c r="X34" s="6">
        <v>0</v>
      </c>
      <c r="Y34" s="6">
        <f>Y36+Y38+Y40</f>
        <v>7</v>
      </c>
      <c r="Z34" s="6">
        <f t="shared" ref="Z34:AV34" si="36">Z36+Z38+Z40</f>
        <v>7</v>
      </c>
      <c r="AA34" s="6">
        <f t="shared" si="36"/>
        <v>7</v>
      </c>
      <c r="AB34" s="6">
        <f t="shared" si="36"/>
        <v>7</v>
      </c>
      <c r="AC34" s="6">
        <f t="shared" si="36"/>
        <v>7</v>
      </c>
      <c r="AD34" s="6">
        <f t="shared" si="36"/>
        <v>7</v>
      </c>
      <c r="AE34" s="6">
        <f t="shared" si="36"/>
        <v>7</v>
      </c>
      <c r="AF34" s="6">
        <f t="shared" si="36"/>
        <v>7</v>
      </c>
      <c r="AG34" s="6">
        <f t="shared" si="36"/>
        <v>7</v>
      </c>
      <c r="AH34" s="6">
        <f t="shared" si="36"/>
        <v>7</v>
      </c>
      <c r="AI34" s="6">
        <f t="shared" si="36"/>
        <v>7</v>
      </c>
      <c r="AJ34" s="6">
        <f t="shared" si="36"/>
        <v>36</v>
      </c>
      <c r="AK34" s="6">
        <f t="shared" si="36"/>
        <v>0</v>
      </c>
      <c r="AL34" s="6">
        <f t="shared" si="36"/>
        <v>0</v>
      </c>
      <c r="AM34" s="6">
        <f t="shared" si="36"/>
        <v>0</v>
      </c>
      <c r="AN34" s="6">
        <f t="shared" si="36"/>
        <v>0</v>
      </c>
      <c r="AO34" s="6">
        <f t="shared" si="36"/>
        <v>0</v>
      </c>
      <c r="AP34" s="6">
        <f t="shared" si="36"/>
        <v>0</v>
      </c>
      <c r="AQ34" s="6">
        <f t="shared" si="36"/>
        <v>0</v>
      </c>
      <c r="AR34" s="6">
        <f t="shared" si="36"/>
        <v>0</v>
      </c>
      <c r="AS34" s="6">
        <f t="shared" si="36"/>
        <v>0</v>
      </c>
      <c r="AT34" s="6">
        <f t="shared" si="36"/>
        <v>0</v>
      </c>
      <c r="AU34" s="6">
        <f t="shared" si="36"/>
        <v>0</v>
      </c>
      <c r="AV34" s="6">
        <f t="shared" si="36"/>
        <v>0</v>
      </c>
      <c r="AW34" s="6">
        <f t="shared" si="6"/>
        <v>113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119">
        <f t="shared" si="4"/>
        <v>251</v>
      </c>
    </row>
    <row r="35" spans="1:59" s="139" customFormat="1" x14ac:dyDescent="0.25">
      <c r="A35" s="256"/>
      <c r="B35" s="282"/>
      <c r="C35" s="269"/>
      <c r="D35" s="6" t="s">
        <v>54</v>
      </c>
      <c r="E35" s="6">
        <f>E37+E39</f>
        <v>3.5</v>
      </c>
      <c r="F35" s="6">
        <f t="shared" ref="F35:U35" si="37">F37+F39</f>
        <v>3.5</v>
      </c>
      <c r="G35" s="6">
        <f t="shared" si="37"/>
        <v>3.5</v>
      </c>
      <c r="H35" s="6">
        <f t="shared" si="37"/>
        <v>3.5</v>
      </c>
      <c r="I35" s="6">
        <f t="shared" si="37"/>
        <v>3.5</v>
      </c>
      <c r="J35" s="6">
        <f t="shared" si="37"/>
        <v>3.5</v>
      </c>
      <c r="K35" s="55">
        <f t="shared" si="37"/>
        <v>3.5</v>
      </c>
      <c r="L35" s="55">
        <f t="shared" si="37"/>
        <v>3.5</v>
      </c>
      <c r="M35" s="55">
        <f t="shared" si="37"/>
        <v>3.5</v>
      </c>
      <c r="N35" s="55">
        <f t="shared" si="37"/>
        <v>3.5</v>
      </c>
      <c r="O35" s="55">
        <f t="shared" si="37"/>
        <v>3.5</v>
      </c>
      <c r="P35" s="55">
        <f t="shared" si="37"/>
        <v>3.5</v>
      </c>
      <c r="Q35" s="55">
        <f t="shared" si="37"/>
        <v>3</v>
      </c>
      <c r="R35" s="55">
        <f t="shared" si="37"/>
        <v>3.5</v>
      </c>
      <c r="S35" s="55">
        <f t="shared" si="37"/>
        <v>2</v>
      </c>
      <c r="T35" s="6">
        <f t="shared" si="37"/>
        <v>0</v>
      </c>
      <c r="U35" s="6">
        <f t="shared" si="37"/>
        <v>0</v>
      </c>
      <c r="V35" s="118">
        <f t="shared" si="5"/>
        <v>50.5</v>
      </c>
      <c r="W35" s="6">
        <v>0</v>
      </c>
      <c r="X35" s="6">
        <v>0</v>
      </c>
      <c r="Y35" s="6">
        <f>Y37</f>
        <v>3.5</v>
      </c>
      <c r="Z35" s="6">
        <f t="shared" ref="Z35:AV35" si="38">Z37</f>
        <v>3.5</v>
      </c>
      <c r="AA35" s="6">
        <f t="shared" si="38"/>
        <v>3.5</v>
      </c>
      <c r="AB35" s="6">
        <f t="shared" si="38"/>
        <v>3.5</v>
      </c>
      <c r="AC35" s="6">
        <f t="shared" si="38"/>
        <v>3.5</v>
      </c>
      <c r="AD35" s="6">
        <f t="shared" si="38"/>
        <v>3.5</v>
      </c>
      <c r="AE35" s="6">
        <f t="shared" si="38"/>
        <v>3.5</v>
      </c>
      <c r="AF35" s="6">
        <f t="shared" si="38"/>
        <v>3.5</v>
      </c>
      <c r="AG35" s="6">
        <f t="shared" si="38"/>
        <v>3.5</v>
      </c>
      <c r="AH35" s="6">
        <f t="shared" si="38"/>
        <v>3.5</v>
      </c>
      <c r="AI35" s="6">
        <f t="shared" si="38"/>
        <v>3.5</v>
      </c>
      <c r="AJ35" s="6">
        <f t="shared" si="38"/>
        <v>0</v>
      </c>
      <c r="AK35" s="6">
        <f t="shared" si="38"/>
        <v>0</v>
      </c>
      <c r="AL35" s="6">
        <f t="shared" si="38"/>
        <v>0</v>
      </c>
      <c r="AM35" s="6">
        <f t="shared" si="38"/>
        <v>0</v>
      </c>
      <c r="AN35" s="6">
        <f t="shared" si="38"/>
        <v>0</v>
      </c>
      <c r="AO35" s="6">
        <f t="shared" si="38"/>
        <v>0</v>
      </c>
      <c r="AP35" s="6">
        <f t="shared" si="38"/>
        <v>0</v>
      </c>
      <c r="AQ35" s="6">
        <f t="shared" si="38"/>
        <v>0</v>
      </c>
      <c r="AR35" s="6">
        <f t="shared" si="38"/>
        <v>0</v>
      </c>
      <c r="AS35" s="6">
        <f t="shared" si="38"/>
        <v>0</v>
      </c>
      <c r="AT35" s="6">
        <f t="shared" si="38"/>
        <v>0</v>
      </c>
      <c r="AU35" s="6">
        <f t="shared" si="38"/>
        <v>0</v>
      </c>
      <c r="AV35" s="6">
        <f t="shared" si="38"/>
        <v>0</v>
      </c>
      <c r="AW35" s="6">
        <f t="shared" si="6"/>
        <v>38.5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119">
        <f t="shared" si="4"/>
        <v>89</v>
      </c>
    </row>
    <row r="36" spans="1:59" s="125" customFormat="1" ht="15" customHeight="1" x14ac:dyDescent="0.25">
      <c r="A36" s="256"/>
      <c r="B36" s="297" t="s">
        <v>87</v>
      </c>
      <c r="C36" s="299" t="s">
        <v>185</v>
      </c>
      <c r="D36" s="124" t="s">
        <v>53</v>
      </c>
      <c r="E36" s="124">
        <v>7</v>
      </c>
      <c r="F36" s="124">
        <v>7</v>
      </c>
      <c r="G36" s="124">
        <v>7</v>
      </c>
      <c r="H36" s="124">
        <v>7</v>
      </c>
      <c r="I36" s="124">
        <v>7</v>
      </c>
      <c r="J36" s="124">
        <v>7</v>
      </c>
      <c r="K36" s="132">
        <v>7</v>
      </c>
      <c r="L36" s="132">
        <v>7</v>
      </c>
      <c r="M36" s="132">
        <v>7</v>
      </c>
      <c r="N36" s="132">
        <v>7</v>
      </c>
      <c r="O36" s="132">
        <v>7</v>
      </c>
      <c r="P36" s="132">
        <v>7</v>
      </c>
      <c r="Q36" s="132">
        <v>6</v>
      </c>
      <c r="R36" s="132">
        <v>6</v>
      </c>
      <c r="S36" s="132">
        <v>6</v>
      </c>
      <c r="T36" s="142">
        <v>0</v>
      </c>
      <c r="U36" s="142">
        <v>0</v>
      </c>
      <c r="V36" s="128">
        <f t="shared" si="5"/>
        <v>102</v>
      </c>
      <c r="W36" s="123">
        <f t="shared" ref="W36:BF36" si="39">W38+W40+W42+W44+W46</f>
        <v>0</v>
      </c>
      <c r="X36" s="123">
        <f t="shared" si="39"/>
        <v>0</v>
      </c>
      <c r="Y36" s="124">
        <v>7</v>
      </c>
      <c r="Z36" s="124">
        <v>7</v>
      </c>
      <c r="AA36" s="124">
        <v>7</v>
      </c>
      <c r="AB36" s="124">
        <v>7</v>
      </c>
      <c r="AC36" s="124">
        <v>7</v>
      </c>
      <c r="AD36" s="124">
        <v>7</v>
      </c>
      <c r="AE36" s="124">
        <v>7</v>
      </c>
      <c r="AF36" s="124">
        <v>7</v>
      </c>
      <c r="AG36" s="124">
        <v>7</v>
      </c>
      <c r="AH36" s="124">
        <v>7</v>
      </c>
      <c r="AI36" s="124">
        <v>7</v>
      </c>
      <c r="AJ36" s="145">
        <v>0</v>
      </c>
      <c r="AK36" s="145">
        <v>0</v>
      </c>
      <c r="AL36" s="163">
        <v>0</v>
      </c>
      <c r="AM36" s="149">
        <v>0</v>
      </c>
      <c r="AN36" s="149">
        <v>0</v>
      </c>
      <c r="AO36" s="149">
        <v>0</v>
      </c>
      <c r="AP36" s="149">
        <v>0</v>
      </c>
      <c r="AQ36" s="166">
        <v>0</v>
      </c>
      <c r="AR36" s="166">
        <v>0</v>
      </c>
      <c r="AS36" s="166">
        <v>0</v>
      </c>
      <c r="AT36" s="166">
        <v>0</v>
      </c>
      <c r="AU36" s="137">
        <v>0</v>
      </c>
      <c r="AV36" s="137">
        <v>0</v>
      </c>
      <c r="AW36" s="127">
        <f t="shared" si="6"/>
        <v>77</v>
      </c>
      <c r="AX36" s="126">
        <f t="shared" si="39"/>
        <v>0</v>
      </c>
      <c r="AY36" s="126">
        <f t="shared" si="39"/>
        <v>0</v>
      </c>
      <c r="AZ36" s="126">
        <f t="shared" si="39"/>
        <v>0</v>
      </c>
      <c r="BA36" s="126">
        <f t="shared" si="39"/>
        <v>0</v>
      </c>
      <c r="BB36" s="126">
        <f t="shared" si="39"/>
        <v>0</v>
      </c>
      <c r="BC36" s="126">
        <f t="shared" si="39"/>
        <v>0</v>
      </c>
      <c r="BD36" s="126">
        <f t="shared" si="39"/>
        <v>0</v>
      </c>
      <c r="BE36" s="126">
        <f t="shared" si="39"/>
        <v>0</v>
      </c>
      <c r="BF36" s="126">
        <f t="shared" si="39"/>
        <v>0</v>
      </c>
      <c r="BG36" s="121">
        <f t="shared" si="4"/>
        <v>179</v>
      </c>
    </row>
    <row r="37" spans="1:59" s="54" customFormat="1" x14ac:dyDescent="0.25">
      <c r="A37" s="256"/>
      <c r="B37" s="298"/>
      <c r="C37" s="300"/>
      <c r="D37" s="74" t="s">
        <v>54</v>
      </c>
      <c r="E37" s="74">
        <f>E36/2</f>
        <v>3.5</v>
      </c>
      <c r="F37" s="74">
        <f t="shared" ref="F37:Q37" si="40">F36/2</f>
        <v>3.5</v>
      </c>
      <c r="G37" s="74">
        <f t="shared" si="40"/>
        <v>3.5</v>
      </c>
      <c r="H37" s="74">
        <f t="shared" si="40"/>
        <v>3.5</v>
      </c>
      <c r="I37" s="74">
        <f t="shared" si="40"/>
        <v>3.5</v>
      </c>
      <c r="J37" s="74">
        <f t="shared" si="40"/>
        <v>3.5</v>
      </c>
      <c r="K37" s="202">
        <f t="shared" si="40"/>
        <v>3.5</v>
      </c>
      <c r="L37" s="202">
        <f t="shared" si="40"/>
        <v>3.5</v>
      </c>
      <c r="M37" s="202">
        <f t="shared" si="40"/>
        <v>3.5</v>
      </c>
      <c r="N37" s="202">
        <f t="shared" si="40"/>
        <v>3.5</v>
      </c>
      <c r="O37" s="202">
        <f t="shared" si="40"/>
        <v>3.5</v>
      </c>
      <c r="P37" s="202">
        <f t="shared" si="40"/>
        <v>3.5</v>
      </c>
      <c r="Q37" s="202">
        <f t="shared" si="40"/>
        <v>3</v>
      </c>
      <c r="R37" s="202">
        <v>3.5</v>
      </c>
      <c r="S37" s="202">
        <v>2</v>
      </c>
      <c r="T37" s="94">
        <v>0</v>
      </c>
      <c r="U37" s="94">
        <v>0</v>
      </c>
      <c r="V37" s="117">
        <f t="shared" si="5"/>
        <v>50.5</v>
      </c>
      <c r="W37" s="135">
        <f t="shared" ref="W37:BF37" si="41">W39+W41+W43+W45</f>
        <v>0</v>
      </c>
      <c r="X37" s="135">
        <f t="shared" si="41"/>
        <v>0</v>
      </c>
      <c r="Y37" s="74">
        <f>Y36/2</f>
        <v>3.5</v>
      </c>
      <c r="Z37" s="74">
        <f t="shared" ref="Z37:AH37" si="42">Z36/2</f>
        <v>3.5</v>
      </c>
      <c r="AA37" s="74">
        <f t="shared" si="42"/>
        <v>3.5</v>
      </c>
      <c r="AB37" s="74">
        <f t="shared" si="42"/>
        <v>3.5</v>
      </c>
      <c r="AC37" s="74">
        <f t="shared" si="42"/>
        <v>3.5</v>
      </c>
      <c r="AD37" s="74">
        <f t="shared" si="42"/>
        <v>3.5</v>
      </c>
      <c r="AE37" s="74">
        <f t="shared" si="42"/>
        <v>3.5</v>
      </c>
      <c r="AF37" s="74">
        <f t="shared" si="42"/>
        <v>3.5</v>
      </c>
      <c r="AG37" s="74">
        <f t="shared" si="42"/>
        <v>3.5</v>
      </c>
      <c r="AH37" s="74">
        <f t="shared" si="42"/>
        <v>3.5</v>
      </c>
      <c r="AI37" s="74">
        <v>3.5</v>
      </c>
      <c r="AJ37" s="147">
        <v>0</v>
      </c>
      <c r="AK37" s="147">
        <v>0</v>
      </c>
      <c r="AL37" s="162">
        <v>0</v>
      </c>
      <c r="AM37" s="151">
        <v>0</v>
      </c>
      <c r="AN37" s="151">
        <v>0</v>
      </c>
      <c r="AO37" s="151">
        <v>0</v>
      </c>
      <c r="AP37" s="151">
        <v>0</v>
      </c>
      <c r="AQ37" s="89">
        <v>0</v>
      </c>
      <c r="AR37" s="89">
        <v>0</v>
      </c>
      <c r="AS37" s="89">
        <v>0</v>
      </c>
      <c r="AT37" s="89">
        <v>0</v>
      </c>
      <c r="AU37" s="92">
        <v>0</v>
      </c>
      <c r="AV37" s="92">
        <v>0</v>
      </c>
      <c r="AW37" s="112">
        <f t="shared" si="6"/>
        <v>38.5</v>
      </c>
      <c r="AX37" s="111">
        <f t="shared" si="41"/>
        <v>0</v>
      </c>
      <c r="AY37" s="111">
        <f t="shared" si="41"/>
        <v>0</v>
      </c>
      <c r="AZ37" s="111">
        <f t="shared" si="41"/>
        <v>0</v>
      </c>
      <c r="BA37" s="111">
        <f t="shared" si="41"/>
        <v>0</v>
      </c>
      <c r="BB37" s="111">
        <f t="shared" si="41"/>
        <v>0</v>
      </c>
      <c r="BC37" s="111">
        <f t="shared" si="41"/>
        <v>0</v>
      </c>
      <c r="BD37" s="111">
        <f t="shared" si="41"/>
        <v>0</v>
      </c>
      <c r="BE37" s="111">
        <f t="shared" si="41"/>
        <v>0</v>
      </c>
      <c r="BF37" s="111">
        <f t="shared" si="41"/>
        <v>0</v>
      </c>
      <c r="BG37" s="40">
        <f t="shared" si="4"/>
        <v>89</v>
      </c>
    </row>
    <row r="38" spans="1:59" s="134" customFormat="1" ht="15" customHeight="1" x14ac:dyDescent="0.25">
      <c r="A38" s="256"/>
      <c r="B38" s="283" t="s">
        <v>88</v>
      </c>
      <c r="C38" s="239" t="s">
        <v>89</v>
      </c>
      <c r="D38" s="131" t="s">
        <v>53</v>
      </c>
      <c r="E38" s="131">
        <v>0</v>
      </c>
      <c r="F38" s="131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131">
        <v>0</v>
      </c>
      <c r="M38" s="131">
        <v>0</v>
      </c>
      <c r="N38" s="131">
        <v>0</v>
      </c>
      <c r="O38" s="131">
        <v>0</v>
      </c>
      <c r="P38" s="131">
        <v>0</v>
      </c>
      <c r="Q38" s="131">
        <v>0</v>
      </c>
      <c r="R38" s="131">
        <v>0</v>
      </c>
      <c r="S38" s="131">
        <v>0</v>
      </c>
      <c r="T38" s="144">
        <v>36</v>
      </c>
      <c r="U38" s="144">
        <v>0</v>
      </c>
      <c r="V38" s="133">
        <f t="shared" si="5"/>
        <v>36</v>
      </c>
      <c r="W38" s="157">
        <v>0</v>
      </c>
      <c r="X38" s="157">
        <v>0</v>
      </c>
      <c r="Y38" s="132">
        <v>0</v>
      </c>
      <c r="Z38" s="132">
        <v>0</v>
      </c>
      <c r="AA38" s="132">
        <v>0</v>
      </c>
      <c r="AB38" s="132">
        <v>0</v>
      </c>
      <c r="AC38" s="132">
        <v>0</v>
      </c>
      <c r="AD38" s="132">
        <v>0</v>
      </c>
      <c r="AE38" s="132">
        <v>0</v>
      </c>
      <c r="AF38" s="132">
        <v>0</v>
      </c>
      <c r="AG38" s="132">
        <v>0</v>
      </c>
      <c r="AH38" s="132">
        <v>0</v>
      </c>
      <c r="AI38" s="132">
        <v>0</v>
      </c>
      <c r="AJ38" s="148">
        <v>0</v>
      </c>
      <c r="AK38" s="148">
        <v>0</v>
      </c>
      <c r="AL38" s="165">
        <v>0</v>
      </c>
      <c r="AM38" s="152">
        <v>0</v>
      </c>
      <c r="AN38" s="152">
        <v>0</v>
      </c>
      <c r="AO38" s="152">
        <v>0</v>
      </c>
      <c r="AP38" s="152">
        <v>0</v>
      </c>
      <c r="AQ38" s="168">
        <v>0</v>
      </c>
      <c r="AR38" s="168">
        <v>0</v>
      </c>
      <c r="AS38" s="168">
        <v>0</v>
      </c>
      <c r="AT38" s="168">
        <v>0</v>
      </c>
      <c r="AU38" s="91">
        <v>0</v>
      </c>
      <c r="AV38" s="91">
        <v>0</v>
      </c>
      <c r="AW38" s="55">
        <f t="shared" si="6"/>
        <v>0</v>
      </c>
      <c r="AX38" s="138">
        <v>0</v>
      </c>
      <c r="AY38" s="132">
        <v>0</v>
      </c>
      <c r="AZ38" s="132">
        <v>0</v>
      </c>
      <c r="BA38" s="138">
        <v>0</v>
      </c>
      <c r="BB38" s="138">
        <v>0</v>
      </c>
      <c r="BC38" s="138">
        <v>0</v>
      </c>
      <c r="BD38" s="138">
        <v>0</v>
      </c>
      <c r="BE38" s="138">
        <v>0</v>
      </c>
      <c r="BF38" s="138">
        <v>0</v>
      </c>
      <c r="BG38" s="10">
        <f t="shared" si="4"/>
        <v>36</v>
      </c>
    </row>
    <row r="39" spans="1:59" x14ac:dyDescent="0.25">
      <c r="A39" s="256"/>
      <c r="B39" s="284"/>
      <c r="C39" s="240"/>
      <c r="D39" s="26" t="s">
        <v>54</v>
      </c>
      <c r="E39" s="26">
        <v>0</v>
      </c>
      <c r="F39" s="79">
        <v>0</v>
      </c>
      <c r="G39" s="79">
        <v>0</v>
      </c>
      <c r="H39" s="79">
        <v>0</v>
      </c>
      <c r="I39" s="79">
        <v>0</v>
      </c>
      <c r="J39" s="79">
        <v>0</v>
      </c>
      <c r="K39" s="200">
        <v>0</v>
      </c>
      <c r="L39" s="200">
        <v>0</v>
      </c>
      <c r="M39" s="200">
        <v>0</v>
      </c>
      <c r="N39" s="200">
        <v>0</v>
      </c>
      <c r="O39" s="200">
        <v>0</v>
      </c>
      <c r="P39" s="200">
        <v>0</v>
      </c>
      <c r="Q39" s="200">
        <v>0</v>
      </c>
      <c r="R39" s="200">
        <v>0</v>
      </c>
      <c r="S39" s="138">
        <v>0</v>
      </c>
      <c r="T39" s="143">
        <v>0</v>
      </c>
      <c r="U39" s="143">
        <v>0</v>
      </c>
      <c r="V39" s="53">
        <f t="shared" si="5"/>
        <v>0</v>
      </c>
      <c r="W39" s="135">
        <v>0</v>
      </c>
      <c r="X39" s="135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146">
        <v>0</v>
      </c>
      <c r="AK39" s="146">
        <v>0</v>
      </c>
      <c r="AL39" s="164">
        <v>0</v>
      </c>
      <c r="AM39" s="150">
        <v>0</v>
      </c>
      <c r="AN39" s="150">
        <v>0</v>
      </c>
      <c r="AO39" s="150">
        <v>0</v>
      </c>
      <c r="AP39" s="150">
        <v>0</v>
      </c>
      <c r="AQ39" s="89">
        <v>0</v>
      </c>
      <c r="AR39" s="89">
        <v>0</v>
      </c>
      <c r="AS39" s="89">
        <v>0</v>
      </c>
      <c r="AT39" s="89">
        <v>0</v>
      </c>
      <c r="AU39" s="92">
        <v>0</v>
      </c>
      <c r="AV39" s="92">
        <v>0</v>
      </c>
      <c r="AW39" s="6">
        <f t="shared" si="6"/>
        <v>0</v>
      </c>
      <c r="AX39" s="87">
        <v>0</v>
      </c>
      <c r="AY39" s="74">
        <v>0</v>
      </c>
      <c r="AZ39" s="74">
        <v>0</v>
      </c>
      <c r="BA39" s="87">
        <v>0</v>
      </c>
      <c r="BB39" s="87">
        <v>0</v>
      </c>
      <c r="BC39" s="87">
        <v>0</v>
      </c>
      <c r="BD39" s="87">
        <v>0</v>
      </c>
      <c r="BE39" s="87">
        <v>0</v>
      </c>
      <c r="BF39" s="87">
        <v>0</v>
      </c>
      <c r="BG39" s="80">
        <f t="shared" si="4"/>
        <v>0</v>
      </c>
    </row>
    <row r="40" spans="1:59" s="134" customFormat="1" x14ac:dyDescent="0.25">
      <c r="A40" s="256"/>
      <c r="B40" s="283" t="s">
        <v>214</v>
      </c>
      <c r="C40" s="239" t="s">
        <v>125</v>
      </c>
      <c r="D40" s="131" t="s">
        <v>53</v>
      </c>
      <c r="E40" s="131">
        <v>0</v>
      </c>
      <c r="F40" s="131">
        <v>0</v>
      </c>
      <c r="G40" s="131">
        <v>0</v>
      </c>
      <c r="H40" s="131">
        <v>0</v>
      </c>
      <c r="I40" s="131">
        <v>0</v>
      </c>
      <c r="J40" s="131">
        <v>0</v>
      </c>
      <c r="K40" s="131">
        <v>0</v>
      </c>
      <c r="L40" s="131">
        <v>0</v>
      </c>
      <c r="M40" s="131">
        <v>0</v>
      </c>
      <c r="N40" s="131">
        <v>0</v>
      </c>
      <c r="O40" s="131">
        <v>0</v>
      </c>
      <c r="P40" s="131">
        <v>0</v>
      </c>
      <c r="Q40" s="131">
        <v>0</v>
      </c>
      <c r="R40" s="131">
        <v>0</v>
      </c>
      <c r="S40" s="138">
        <v>0</v>
      </c>
      <c r="T40" s="144">
        <v>0</v>
      </c>
      <c r="U40" s="144">
        <v>0</v>
      </c>
      <c r="V40" s="133">
        <f t="shared" si="5"/>
        <v>0</v>
      </c>
      <c r="W40" s="157">
        <v>0</v>
      </c>
      <c r="X40" s="157">
        <v>0</v>
      </c>
      <c r="Y40" s="132">
        <v>0</v>
      </c>
      <c r="Z40" s="132">
        <v>0</v>
      </c>
      <c r="AA40" s="132">
        <v>0</v>
      </c>
      <c r="AB40" s="132">
        <v>0</v>
      </c>
      <c r="AC40" s="132">
        <v>0</v>
      </c>
      <c r="AD40" s="132">
        <v>0</v>
      </c>
      <c r="AE40" s="132">
        <v>0</v>
      </c>
      <c r="AF40" s="132">
        <v>0</v>
      </c>
      <c r="AG40" s="132">
        <v>0</v>
      </c>
      <c r="AH40" s="132">
        <v>0</v>
      </c>
      <c r="AI40" s="132">
        <v>0</v>
      </c>
      <c r="AJ40" s="148">
        <v>36</v>
      </c>
      <c r="AK40" s="148">
        <v>0</v>
      </c>
      <c r="AL40" s="165">
        <v>0</v>
      </c>
      <c r="AM40" s="152">
        <v>0</v>
      </c>
      <c r="AN40" s="152">
        <v>0</v>
      </c>
      <c r="AO40" s="152">
        <v>0</v>
      </c>
      <c r="AP40" s="152">
        <v>0</v>
      </c>
      <c r="AQ40" s="168">
        <v>0</v>
      </c>
      <c r="AR40" s="168">
        <v>0</v>
      </c>
      <c r="AS40" s="168">
        <v>0</v>
      </c>
      <c r="AT40" s="168">
        <v>0</v>
      </c>
      <c r="AU40" s="91">
        <v>0</v>
      </c>
      <c r="AV40" s="91">
        <v>0</v>
      </c>
      <c r="AW40" s="55">
        <f t="shared" si="6"/>
        <v>36</v>
      </c>
      <c r="AX40" s="138">
        <v>0</v>
      </c>
      <c r="AY40" s="132">
        <v>0</v>
      </c>
      <c r="AZ40" s="132">
        <v>0</v>
      </c>
      <c r="BA40" s="138">
        <v>0</v>
      </c>
      <c r="BB40" s="138">
        <v>0</v>
      </c>
      <c r="BC40" s="138">
        <v>0</v>
      </c>
      <c r="BD40" s="138">
        <v>0</v>
      </c>
      <c r="BE40" s="138">
        <v>0</v>
      </c>
      <c r="BF40" s="138">
        <v>0</v>
      </c>
      <c r="BG40" s="10">
        <f t="shared" si="4"/>
        <v>36</v>
      </c>
    </row>
    <row r="41" spans="1:59" x14ac:dyDescent="0.25">
      <c r="A41" s="256"/>
      <c r="B41" s="284"/>
      <c r="C41" s="240"/>
      <c r="D41" s="26" t="s">
        <v>54</v>
      </c>
      <c r="E41" s="26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200">
        <v>0</v>
      </c>
      <c r="L41" s="200">
        <v>0</v>
      </c>
      <c r="M41" s="200">
        <v>0</v>
      </c>
      <c r="N41" s="200">
        <v>0</v>
      </c>
      <c r="O41" s="200">
        <v>0</v>
      </c>
      <c r="P41" s="200">
        <v>0</v>
      </c>
      <c r="Q41" s="200">
        <v>0</v>
      </c>
      <c r="R41" s="200">
        <v>0</v>
      </c>
      <c r="S41" s="138">
        <v>0</v>
      </c>
      <c r="T41" s="143">
        <v>0</v>
      </c>
      <c r="U41" s="143">
        <v>0</v>
      </c>
      <c r="V41" s="53">
        <f t="shared" si="5"/>
        <v>0</v>
      </c>
      <c r="W41" s="135">
        <v>0</v>
      </c>
      <c r="X41" s="135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146">
        <v>0</v>
      </c>
      <c r="AK41" s="146">
        <v>0</v>
      </c>
      <c r="AL41" s="164">
        <v>0</v>
      </c>
      <c r="AM41" s="150">
        <v>0</v>
      </c>
      <c r="AN41" s="150">
        <v>0</v>
      </c>
      <c r="AO41" s="150">
        <v>0</v>
      </c>
      <c r="AP41" s="150">
        <v>0</v>
      </c>
      <c r="AQ41" s="89">
        <v>0</v>
      </c>
      <c r="AR41" s="89">
        <v>0</v>
      </c>
      <c r="AS41" s="89">
        <v>0</v>
      </c>
      <c r="AT41" s="89">
        <v>0</v>
      </c>
      <c r="AU41" s="92">
        <v>0</v>
      </c>
      <c r="AV41" s="92">
        <v>0</v>
      </c>
      <c r="AW41" s="6">
        <f t="shared" si="6"/>
        <v>0</v>
      </c>
      <c r="AX41" s="87">
        <v>0</v>
      </c>
      <c r="AY41" s="87">
        <v>0</v>
      </c>
      <c r="AZ41" s="87">
        <v>0</v>
      </c>
      <c r="BA41" s="87">
        <v>0</v>
      </c>
      <c r="BB41" s="87">
        <v>0</v>
      </c>
      <c r="BC41" s="87">
        <v>0</v>
      </c>
      <c r="BD41" s="87">
        <v>0</v>
      </c>
      <c r="BE41" s="87">
        <v>0</v>
      </c>
      <c r="BF41" s="87">
        <v>0</v>
      </c>
      <c r="BG41" s="80">
        <f t="shared" si="4"/>
        <v>0</v>
      </c>
    </row>
    <row r="42" spans="1:59" s="139" customFormat="1" x14ac:dyDescent="0.25">
      <c r="A42" s="256"/>
      <c r="B42" s="281" t="s">
        <v>99</v>
      </c>
      <c r="C42" s="268" t="s">
        <v>193</v>
      </c>
      <c r="D42" s="6" t="s">
        <v>53</v>
      </c>
      <c r="E42" s="6">
        <f>E44+E46+E48</f>
        <v>8</v>
      </c>
      <c r="F42" s="6">
        <f t="shared" ref="F42:U42" si="43">F44+F46+F48</f>
        <v>8</v>
      </c>
      <c r="G42" s="6">
        <f t="shared" si="43"/>
        <v>8</v>
      </c>
      <c r="H42" s="6">
        <f t="shared" si="43"/>
        <v>8</v>
      </c>
      <c r="I42" s="6">
        <f t="shared" si="43"/>
        <v>8</v>
      </c>
      <c r="J42" s="6">
        <f t="shared" si="43"/>
        <v>8</v>
      </c>
      <c r="K42" s="55">
        <f t="shared" si="43"/>
        <v>8</v>
      </c>
      <c r="L42" s="55">
        <f t="shared" si="43"/>
        <v>8</v>
      </c>
      <c r="M42" s="55">
        <f t="shared" si="43"/>
        <v>8</v>
      </c>
      <c r="N42" s="55">
        <f t="shared" si="43"/>
        <v>8</v>
      </c>
      <c r="O42" s="55">
        <f t="shared" si="43"/>
        <v>8</v>
      </c>
      <c r="P42" s="55">
        <f t="shared" si="43"/>
        <v>8</v>
      </c>
      <c r="Q42" s="55">
        <f t="shared" si="43"/>
        <v>8</v>
      </c>
      <c r="R42" s="55">
        <f t="shared" si="43"/>
        <v>8</v>
      </c>
      <c r="S42" s="55">
        <f t="shared" si="43"/>
        <v>8</v>
      </c>
      <c r="T42" s="6">
        <f t="shared" si="43"/>
        <v>0</v>
      </c>
      <c r="U42" s="6">
        <f t="shared" si="43"/>
        <v>36</v>
      </c>
      <c r="V42" s="118">
        <f t="shared" si="5"/>
        <v>156</v>
      </c>
      <c r="W42" s="6">
        <v>0</v>
      </c>
      <c r="X42" s="6">
        <v>0</v>
      </c>
      <c r="Y42" s="6">
        <f>Y44+Y46+Y48</f>
        <v>8</v>
      </c>
      <c r="Z42" s="6">
        <f t="shared" ref="Z42:AV42" si="44">Z44+Z46+Z48</f>
        <v>8</v>
      </c>
      <c r="AA42" s="6">
        <f t="shared" si="44"/>
        <v>8</v>
      </c>
      <c r="AB42" s="6">
        <f t="shared" si="44"/>
        <v>8</v>
      </c>
      <c r="AC42" s="6">
        <f t="shared" si="44"/>
        <v>8</v>
      </c>
      <c r="AD42" s="6">
        <f t="shared" si="44"/>
        <v>8</v>
      </c>
      <c r="AE42" s="6">
        <f t="shared" si="44"/>
        <v>8</v>
      </c>
      <c r="AF42" s="6">
        <f t="shared" si="44"/>
        <v>8</v>
      </c>
      <c r="AG42" s="6">
        <f t="shared" si="44"/>
        <v>8</v>
      </c>
      <c r="AH42" s="6">
        <f t="shared" si="44"/>
        <v>8</v>
      </c>
      <c r="AI42" s="6">
        <f t="shared" si="44"/>
        <v>8</v>
      </c>
      <c r="AJ42" s="6">
        <f t="shared" si="44"/>
        <v>0</v>
      </c>
      <c r="AK42" s="6">
        <f t="shared" si="44"/>
        <v>36</v>
      </c>
      <c r="AL42" s="6">
        <f t="shared" si="44"/>
        <v>0</v>
      </c>
      <c r="AM42" s="6">
        <f t="shared" si="44"/>
        <v>0</v>
      </c>
      <c r="AN42" s="6">
        <f t="shared" si="44"/>
        <v>0</v>
      </c>
      <c r="AO42" s="6">
        <f t="shared" si="44"/>
        <v>0</v>
      </c>
      <c r="AP42" s="6">
        <f t="shared" si="44"/>
        <v>0</v>
      </c>
      <c r="AQ42" s="6">
        <f t="shared" si="44"/>
        <v>0</v>
      </c>
      <c r="AR42" s="6">
        <f t="shared" si="44"/>
        <v>0</v>
      </c>
      <c r="AS42" s="6">
        <f t="shared" si="44"/>
        <v>0</v>
      </c>
      <c r="AT42" s="6">
        <f t="shared" si="44"/>
        <v>0</v>
      </c>
      <c r="AU42" s="6">
        <f t="shared" si="44"/>
        <v>0</v>
      </c>
      <c r="AV42" s="6">
        <f t="shared" si="44"/>
        <v>0</v>
      </c>
      <c r="AW42" s="6">
        <f t="shared" si="6"/>
        <v>124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119">
        <f t="shared" si="4"/>
        <v>280</v>
      </c>
    </row>
    <row r="43" spans="1:59" s="139" customFormat="1" x14ac:dyDescent="0.25">
      <c r="A43" s="256"/>
      <c r="B43" s="282"/>
      <c r="C43" s="269"/>
      <c r="D43" s="6" t="s">
        <v>54</v>
      </c>
      <c r="E43" s="6">
        <f>E45+E47+E49</f>
        <v>4</v>
      </c>
      <c r="F43" s="6">
        <f t="shared" ref="F43:U43" si="45">F45+F47+F49</f>
        <v>4</v>
      </c>
      <c r="G43" s="6">
        <f t="shared" si="45"/>
        <v>4</v>
      </c>
      <c r="H43" s="6">
        <f t="shared" si="45"/>
        <v>4</v>
      </c>
      <c r="I43" s="6">
        <f t="shared" si="45"/>
        <v>4</v>
      </c>
      <c r="J43" s="6">
        <f t="shared" si="45"/>
        <v>4</v>
      </c>
      <c r="K43" s="55">
        <f t="shared" si="45"/>
        <v>4</v>
      </c>
      <c r="L43" s="55">
        <f t="shared" si="45"/>
        <v>4</v>
      </c>
      <c r="M43" s="55">
        <f t="shared" si="45"/>
        <v>4</v>
      </c>
      <c r="N43" s="55">
        <f t="shared" si="45"/>
        <v>4</v>
      </c>
      <c r="O43" s="55">
        <f t="shared" si="45"/>
        <v>4</v>
      </c>
      <c r="P43" s="55">
        <f t="shared" si="45"/>
        <v>4</v>
      </c>
      <c r="Q43" s="55">
        <f t="shared" si="45"/>
        <v>4</v>
      </c>
      <c r="R43" s="55">
        <f t="shared" si="45"/>
        <v>4</v>
      </c>
      <c r="S43" s="55">
        <f t="shared" si="45"/>
        <v>4</v>
      </c>
      <c r="T43" s="6">
        <f t="shared" si="45"/>
        <v>0</v>
      </c>
      <c r="U43" s="6">
        <f t="shared" si="45"/>
        <v>0</v>
      </c>
      <c r="V43" s="118">
        <f t="shared" si="5"/>
        <v>60</v>
      </c>
      <c r="W43" s="6">
        <v>0</v>
      </c>
      <c r="X43" s="6">
        <v>0</v>
      </c>
      <c r="Y43" s="6">
        <f>Y45+Y47</f>
        <v>4</v>
      </c>
      <c r="Z43" s="6">
        <f t="shared" ref="Z43:AV43" si="46">Z45+Z47</f>
        <v>4</v>
      </c>
      <c r="AA43" s="6">
        <f t="shared" si="46"/>
        <v>4</v>
      </c>
      <c r="AB43" s="6">
        <f t="shared" si="46"/>
        <v>4</v>
      </c>
      <c r="AC43" s="6">
        <f t="shared" si="46"/>
        <v>4</v>
      </c>
      <c r="AD43" s="6">
        <f t="shared" si="46"/>
        <v>4</v>
      </c>
      <c r="AE43" s="6">
        <f t="shared" si="46"/>
        <v>4</v>
      </c>
      <c r="AF43" s="6">
        <f t="shared" si="46"/>
        <v>4</v>
      </c>
      <c r="AG43" s="6">
        <f t="shared" si="46"/>
        <v>4</v>
      </c>
      <c r="AH43" s="6">
        <f t="shared" si="46"/>
        <v>4</v>
      </c>
      <c r="AI43" s="6">
        <f t="shared" si="46"/>
        <v>4</v>
      </c>
      <c r="AJ43" s="6">
        <f t="shared" si="46"/>
        <v>0</v>
      </c>
      <c r="AK43" s="6">
        <f t="shared" si="46"/>
        <v>0</v>
      </c>
      <c r="AL43" s="6">
        <f t="shared" si="46"/>
        <v>0</v>
      </c>
      <c r="AM43" s="6">
        <f t="shared" si="46"/>
        <v>0</v>
      </c>
      <c r="AN43" s="6">
        <f t="shared" si="46"/>
        <v>0</v>
      </c>
      <c r="AO43" s="6">
        <f t="shared" si="46"/>
        <v>0</v>
      </c>
      <c r="AP43" s="6">
        <f t="shared" si="46"/>
        <v>0</v>
      </c>
      <c r="AQ43" s="6">
        <f t="shared" si="46"/>
        <v>0</v>
      </c>
      <c r="AR43" s="6">
        <f t="shared" si="46"/>
        <v>0</v>
      </c>
      <c r="AS43" s="6">
        <f t="shared" si="46"/>
        <v>0</v>
      </c>
      <c r="AT43" s="6">
        <f t="shared" si="46"/>
        <v>0</v>
      </c>
      <c r="AU43" s="6">
        <f t="shared" si="46"/>
        <v>0</v>
      </c>
      <c r="AV43" s="6">
        <f t="shared" si="46"/>
        <v>0</v>
      </c>
      <c r="AW43" s="6">
        <f t="shared" si="6"/>
        <v>44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G43" s="119">
        <f t="shared" si="4"/>
        <v>104</v>
      </c>
    </row>
    <row r="44" spans="1:59" s="122" customFormat="1" x14ac:dyDescent="0.25">
      <c r="A44" s="256"/>
      <c r="B44" s="283" t="s">
        <v>100</v>
      </c>
      <c r="C44" s="244" t="s">
        <v>194</v>
      </c>
      <c r="D44" s="120" t="s">
        <v>53</v>
      </c>
      <c r="E44" s="120">
        <v>8</v>
      </c>
      <c r="F44" s="120">
        <v>8</v>
      </c>
      <c r="G44" s="120">
        <v>8</v>
      </c>
      <c r="H44" s="120">
        <v>8</v>
      </c>
      <c r="I44" s="120">
        <v>8</v>
      </c>
      <c r="J44" s="120">
        <v>8</v>
      </c>
      <c r="K44" s="131">
        <v>8</v>
      </c>
      <c r="L44" s="131">
        <v>8</v>
      </c>
      <c r="M44" s="131">
        <v>8</v>
      </c>
      <c r="N44" s="131">
        <v>8</v>
      </c>
      <c r="O44" s="131">
        <v>8</v>
      </c>
      <c r="P44" s="131">
        <v>8</v>
      </c>
      <c r="Q44" s="131">
        <v>8</v>
      </c>
      <c r="R44" s="131">
        <v>8</v>
      </c>
      <c r="S44" s="131">
        <v>8</v>
      </c>
      <c r="T44" s="142">
        <v>0</v>
      </c>
      <c r="U44" s="142">
        <v>0</v>
      </c>
      <c r="V44" s="128">
        <f t="shared" si="5"/>
        <v>120</v>
      </c>
      <c r="W44" s="123">
        <v>0</v>
      </c>
      <c r="X44" s="123">
        <v>0</v>
      </c>
      <c r="Y44" s="126">
        <v>8</v>
      </c>
      <c r="Z44" s="126">
        <v>8</v>
      </c>
      <c r="AA44" s="126">
        <v>8</v>
      </c>
      <c r="AB44" s="126">
        <v>8</v>
      </c>
      <c r="AC44" s="126">
        <v>8</v>
      </c>
      <c r="AD44" s="126">
        <v>8</v>
      </c>
      <c r="AE44" s="126">
        <v>8</v>
      </c>
      <c r="AF44" s="126">
        <v>8</v>
      </c>
      <c r="AG44" s="126">
        <v>8</v>
      </c>
      <c r="AH44" s="126">
        <v>8</v>
      </c>
      <c r="AI44" s="126">
        <v>8</v>
      </c>
      <c r="AJ44" s="145">
        <v>0</v>
      </c>
      <c r="AK44" s="145">
        <v>0</v>
      </c>
      <c r="AL44" s="163">
        <v>0</v>
      </c>
      <c r="AM44" s="149">
        <v>0</v>
      </c>
      <c r="AN44" s="149">
        <v>0</v>
      </c>
      <c r="AO44" s="149">
        <v>0</v>
      </c>
      <c r="AP44" s="149">
        <v>0</v>
      </c>
      <c r="AQ44" s="166">
        <v>0</v>
      </c>
      <c r="AR44" s="166">
        <v>0</v>
      </c>
      <c r="AS44" s="166">
        <v>0</v>
      </c>
      <c r="AT44" s="166">
        <v>0</v>
      </c>
      <c r="AU44" s="137">
        <v>0</v>
      </c>
      <c r="AV44" s="137">
        <v>0</v>
      </c>
      <c r="AW44" s="127">
        <f t="shared" si="6"/>
        <v>88</v>
      </c>
      <c r="AX44" s="126">
        <v>0</v>
      </c>
      <c r="AY44" s="126">
        <v>0</v>
      </c>
      <c r="AZ44" s="126">
        <v>0</v>
      </c>
      <c r="BA44" s="126">
        <v>0</v>
      </c>
      <c r="BB44" s="126">
        <v>0</v>
      </c>
      <c r="BC44" s="126">
        <v>0</v>
      </c>
      <c r="BD44" s="126">
        <v>0</v>
      </c>
      <c r="BE44" s="126">
        <v>0</v>
      </c>
      <c r="BF44" s="126">
        <v>0</v>
      </c>
      <c r="BG44" s="121">
        <f t="shared" si="4"/>
        <v>208</v>
      </c>
    </row>
    <row r="45" spans="1:59" x14ac:dyDescent="0.25">
      <c r="A45" s="256"/>
      <c r="B45" s="284"/>
      <c r="C45" s="245"/>
      <c r="D45" s="26" t="s">
        <v>54</v>
      </c>
      <c r="E45" s="26">
        <v>4</v>
      </c>
      <c r="F45" s="79">
        <v>4</v>
      </c>
      <c r="G45" s="79">
        <v>4</v>
      </c>
      <c r="H45" s="79">
        <v>4</v>
      </c>
      <c r="I45" s="79">
        <v>4</v>
      </c>
      <c r="J45" s="79">
        <v>4</v>
      </c>
      <c r="K45" s="200">
        <v>4</v>
      </c>
      <c r="L45" s="200">
        <v>4</v>
      </c>
      <c r="M45" s="200">
        <v>4</v>
      </c>
      <c r="N45" s="200">
        <v>4</v>
      </c>
      <c r="O45" s="200">
        <v>4</v>
      </c>
      <c r="P45" s="200">
        <v>4</v>
      </c>
      <c r="Q45" s="200">
        <v>4</v>
      </c>
      <c r="R45" s="200">
        <v>4</v>
      </c>
      <c r="S45" s="200">
        <v>4</v>
      </c>
      <c r="T45" s="143">
        <v>0</v>
      </c>
      <c r="U45" s="143">
        <v>0</v>
      </c>
      <c r="V45" s="53">
        <f t="shared" si="5"/>
        <v>60</v>
      </c>
      <c r="W45" s="135">
        <v>0</v>
      </c>
      <c r="X45" s="135">
        <v>0</v>
      </c>
      <c r="Y45" s="29">
        <v>4</v>
      </c>
      <c r="Z45" s="43">
        <v>4</v>
      </c>
      <c r="AA45" s="43">
        <v>4</v>
      </c>
      <c r="AB45" s="43">
        <v>4</v>
      </c>
      <c r="AC45" s="43">
        <v>4</v>
      </c>
      <c r="AD45" s="43">
        <v>4</v>
      </c>
      <c r="AE45" s="43">
        <v>4</v>
      </c>
      <c r="AF45" s="43">
        <v>4</v>
      </c>
      <c r="AG45" s="43">
        <v>4</v>
      </c>
      <c r="AH45" s="43">
        <v>4</v>
      </c>
      <c r="AI45" s="43">
        <v>4</v>
      </c>
      <c r="AJ45" s="146">
        <v>0</v>
      </c>
      <c r="AK45" s="146">
        <v>0</v>
      </c>
      <c r="AL45" s="164">
        <v>0</v>
      </c>
      <c r="AM45" s="150">
        <v>0</v>
      </c>
      <c r="AN45" s="150">
        <v>0</v>
      </c>
      <c r="AO45" s="150">
        <v>0</v>
      </c>
      <c r="AP45" s="150">
        <v>0</v>
      </c>
      <c r="AQ45" s="89">
        <v>0</v>
      </c>
      <c r="AR45" s="89">
        <v>0</v>
      </c>
      <c r="AS45" s="169">
        <v>0</v>
      </c>
      <c r="AT45" s="169">
        <v>0</v>
      </c>
      <c r="AU45" s="92">
        <v>0</v>
      </c>
      <c r="AV45" s="92">
        <v>0</v>
      </c>
      <c r="AW45" s="6">
        <f t="shared" si="6"/>
        <v>44</v>
      </c>
      <c r="AX45" s="87">
        <v>0</v>
      </c>
      <c r="AY45" s="87">
        <v>0</v>
      </c>
      <c r="AZ45" s="87">
        <v>0</v>
      </c>
      <c r="BA45" s="87">
        <v>0</v>
      </c>
      <c r="BB45" s="87">
        <v>0</v>
      </c>
      <c r="BC45" s="87">
        <v>0</v>
      </c>
      <c r="BD45" s="87">
        <v>0</v>
      </c>
      <c r="BE45" s="87">
        <v>0</v>
      </c>
      <c r="BF45" s="87">
        <v>0</v>
      </c>
      <c r="BG45" s="80">
        <f t="shared" si="4"/>
        <v>104</v>
      </c>
    </row>
    <row r="46" spans="1:59" s="139" customFormat="1" x14ac:dyDescent="0.25">
      <c r="A46" s="256"/>
      <c r="B46" s="283" t="s">
        <v>195</v>
      </c>
      <c r="C46" s="306" t="s">
        <v>89</v>
      </c>
      <c r="D46" s="114" t="s">
        <v>53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132">
        <v>0</v>
      </c>
      <c r="L46" s="132">
        <v>0</v>
      </c>
      <c r="M46" s="132">
        <v>0</v>
      </c>
      <c r="N46" s="132">
        <v>0</v>
      </c>
      <c r="O46" s="132">
        <v>0</v>
      </c>
      <c r="P46" s="132">
        <v>0</v>
      </c>
      <c r="Q46" s="132">
        <v>0</v>
      </c>
      <c r="R46" s="132">
        <v>0</v>
      </c>
      <c r="S46" s="138">
        <v>0</v>
      </c>
      <c r="T46" s="143">
        <v>0</v>
      </c>
      <c r="U46" s="143">
        <v>36</v>
      </c>
      <c r="V46" s="118">
        <f t="shared" si="5"/>
        <v>36</v>
      </c>
      <c r="W46" s="136">
        <v>0</v>
      </c>
      <c r="X46" s="136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146">
        <v>0</v>
      </c>
      <c r="AK46" s="146">
        <v>0</v>
      </c>
      <c r="AL46" s="164">
        <v>0</v>
      </c>
      <c r="AM46" s="150">
        <v>0</v>
      </c>
      <c r="AN46" s="150">
        <v>0</v>
      </c>
      <c r="AO46" s="150">
        <v>0</v>
      </c>
      <c r="AP46" s="150">
        <v>0</v>
      </c>
      <c r="AQ46" s="167">
        <v>0</v>
      </c>
      <c r="AR46" s="167">
        <v>0</v>
      </c>
      <c r="AS46" s="168">
        <v>0</v>
      </c>
      <c r="AT46" s="168">
        <v>0</v>
      </c>
      <c r="AU46" s="90">
        <v>0</v>
      </c>
      <c r="AV46" s="90">
        <v>0</v>
      </c>
      <c r="AW46" s="6">
        <f t="shared" si="6"/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119">
        <f t="shared" si="4"/>
        <v>36</v>
      </c>
    </row>
    <row r="47" spans="1:59" s="1" customFormat="1" x14ac:dyDescent="0.25">
      <c r="A47" s="256"/>
      <c r="B47" s="284"/>
      <c r="C47" s="307"/>
      <c r="D47" s="26" t="s">
        <v>54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202">
        <v>0</v>
      </c>
      <c r="L47" s="202">
        <v>0</v>
      </c>
      <c r="M47" s="202">
        <v>0</v>
      </c>
      <c r="N47" s="202">
        <v>0</v>
      </c>
      <c r="O47" s="202">
        <v>0</v>
      </c>
      <c r="P47" s="202">
        <v>0</v>
      </c>
      <c r="Q47" s="202">
        <v>0</v>
      </c>
      <c r="R47" s="202">
        <v>0</v>
      </c>
      <c r="S47" s="138">
        <v>0</v>
      </c>
      <c r="T47" s="143">
        <v>0</v>
      </c>
      <c r="U47" s="143">
        <v>0</v>
      </c>
      <c r="V47" s="53">
        <f t="shared" si="5"/>
        <v>0</v>
      </c>
      <c r="W47" s="135">
        <v>0</v>
      </c>
      <c r="X47" s="135">
        <v>0</v>
      </c>
      <c r="Y47" s="31">
        <v>0</v>
      </c>
      <c r="Z47" s="74">
        <v>0</v>
      </c>
      <c r="AA47" s="74">
        <v>0</v>
      </c>
      <c r="AB47" s="74">
        <v>0</v>
      </c>
      <c r="AC47" s="74">
        <v>0</v>
      </c>
      <c r="AD47" s="74">
        <v>0</v>
      </c>
      <c r="AE47" s="74">
        <v>0</v>
      </c>
      <c r="AF47" s="74">
        <v>0</v>
      </c>
      <c r="AG47" s="74">
        <v>0</v>
      </c>
      <c r="AH47" s="74">
        <v>0</v>
      </c>
      <c r="AI47" s="74">
        <v>0</v>
      </c>
      <c r="AJ47" s="146">
        <v>0</v>
      </c>
      <c r="AK47" s="146">
        <v>0</v>
      </c>
      <c r="AL47" s="164">
        <v>0</v>
      </c>
      <c r="AM47" s="150">
        <v>0</v>
      </c>
      <c r="AN47" s="150">
        <v>0</v>
      </c>
      <c r="AO47" s="150">
        <v>0</v>
      </c>
      <c r="AP47" s="150">
        <v>0</v>
      </c>
      <c r="AQ47" s="89">
        <v>0</v>
      </c>
      <c r="AR47" s="89">
        <v>0</v>
      </c>
      <c r="AS47" s="89">
        <v>0</v>
      </c>
      <c r="AT47" s="89">
        <v>0</v>
      </c>
      <c r="AU47" s="92">
        <v>0</v>
      </c>
      <c r="AV47" s="92">
        <v>0</v>
      </c>
      <c r="AW47" s="6">
        <f t="shared" si="6"/>
        <v>0</v>
      </c>
      <c r="AX47" s="87">
        <v>0</v>
      </c>
      <c r="AY47" s="87">
        <v>0</v>
      </c>
      <c r="AZ47" s="87">
        <v>0</v>
      </c>
      <c r="BA47" s="87">
        <v>0</v>
      </c>
      <c r="BB47" s="87">
        <v>0</v>
      </c>
      <c r="BC47" s="87">
        <v>0</v>
      </c>
      <c r="BD47" s="87">
        <v>0</v>
      </c>
      <c r="BE47" s="87">
        <v>0</v>
      </c>
      <c r="BF47" s="87">
        <v>0</v>
      </c>
      <c r="BG47" s="80">
        <f t="shared" si="4"/>
        <v>0</v>
      </c>
    </row>
    <row r="48" spans="1:59" s="141" customFormat="1" ht="15" customHeight="1" x14ac:dyDescent="0.25">
      <c r="A48" s="256"/>
      <c r="B48" s="236" t="s">
        <v>124</v>
      </c>
      <c r="C48" s="295" t="s">
        <v>97</v>
      </c>
      <c r="D48" s="9" t="s">
        <v>53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138">
        <v>0</v>
      </c>
      <c r="L48" s="138">
        <v>0</v>
      </c>
      <c r="M48" s="138">
        <v>0</v>
      </c>
      <c r="N48" s="138">
        <v>0</v>
      </c>
      <c r="O48" s="138">
        <v>0</v>
      </c>
      <c r="P48" s="138">
        <v>0</v>
      </c>
      <c r="Q48" s="138">
        <v>0</v>
      </c>
      <c r="R48" s="138">
        <v>0</v>
      </c>
      <c r="S48" s="138">
        <v>0</v>
      </c>
      <c r="T48" s="143">
        <v>0</v>
      </c>
      <c r="U48" s="143">
        <v>0</v>
      </c>
      <c r="V48" s="118">
        <f t="shared" si="5"/>
        <v>0</v>
      </c>
      <c r="W48" s="136">
        <v>0</v>
      </c>
      <c r="X48" s="136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146">
        <v>0</v>
      </c>
      <c r="AK48" s="146">
        <v>36</v>
      </c>
      <c r="AL48" s="164">
        <v>0</v>
      </c>
      <c r="AM48" s="150">
        <v>0</v>
      </c>
      <c r="AN48" s="150">
        <v>0</v>
      </c>
      <c r="AO48" s="150">
        <v>0</v>
      </c>
      <c r="AP48" s="150">
        <v>0</v>
      </c>
      <c r="AQ48" s="167">
        <v>0</v>
      </c>
      <c r="AR48" s="167">
        <v>0</v>
      </c>
      <c r="AS48" s="167">
        <v>0</v>
      </c>
      <c r="AT48" s="167">
        <v>0</v>
      </c>
      <c r="AU48" s="90">
        <v>0</v>
      </c>
      <c r="AV48" s="91">
        <v>0</v>
      </c>
      <c r="AW48" s="6">
        <f t="shared" si="6"/>
        <v>36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119">
        <f t="shared" si="4"/>
        <v>36</v>
      </c>
    </row>
    <row r="49" spans="1:59" s="140" customFormat="1" x14ac:dyDescent="0.25">
      <c r="A49" s="256"/>
      <c r="B49" s="237"/>
      <c r="C49" s="296"/>
      <c r="D49" s="111" t="s">
        <v>54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94">
        <v>0</v>
      </c>
      <c r="U49" s="94">
        <v>0</v>
      </c>
      <c r="V49" s="117">
        <f t="shared" si="5"/>
        <v>0</v>
      </c>
      <c r="W49" s="135">
        <v>0</v>
      </c>
      <c r="X49" s="135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0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47">
        <v>0</v>
      </c>
      <c r="AK49" s="147">
        <v>0</v>
      </c>
      <c r="AL49" s="162">
        <v>0</v>
      </c>
      <c r="AM49" s="151">
        <v>0</v>
      </c>
      <c r="AN49" s="151">
        <v>0</v>
      </c>
      <c r="AO49" s="151">
        <v>0</v>
      </c>
      <c r="AP49" s="151">
        <v>0</v>
      </c>
      <c r="AQ49" s="89">
        <v>0</v>
      </c>
      <c r="AR49" s="89">
        <v>0</v>
      </c>
      <c r="AS49" s="89">
        <v>0</v>
      </c>
      <c r="AT49" s="89">
        <v>0</v>
      </c>
      <c r="AU49" s="92">
        <v>0</v>
      </c>
      <c r="AV49" s="93">
        <v>0</v>
      </c>
      <c r="AW49" s="112">
        <f t="shared" si="6"/>
        <v>0</v>
      </c>
      <c r="AX49" s="111">
        <v>0</v>
      </c>
      <c r="AY49" s="111">
        <v>0</v>
      </c>
      <c r="AZ49" s="111">
        <v>0</v>
      </c>
      <c r="BA49" s="111">
        <v>0</v>
      </c>
      <c r="BB49" s="111">
        <v>0</v>
      </c>
      <c r="BC49" s="111">
        <v>0</v>
      </c>
      <c r="BD49" s="111">
        <v>0</v>
      </c>
      <c r="BE49" s="111">
        <v>0</v>
      </c>
      <c r="BF49" s="111">
        <v>0</v>
      </c>
      <c r="BG49" s="40">
        <f t="shared" si="4"/>
        <v>0</v>
      </c>
    </row>
    <row r="50" spans="1:59" s="141" customFormat="1" x14ac:dyDescent="0.25">
      <c r="A50" s="256"/>
      <c r="B50" s="183" t="s">
        <v>102</v>
      </c>
      <c r="C50" s="184" t="s">
        <v>148</v>
      </c>
      <c r="D50" s="6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6">
        <v>0</v>
      </c>
      <c r="U50" s="6">
        <v>0</v>
      </c>
      <c r="V50" s="118">
        <f t="shared" si="5"/>
        <v>0</v>
      </c>
      <c r="W50" s="6">
        <v>0</v>
      </c>
      <c r="X50" s="6">
        <v>0</v>
      </c>
      <c r="Y50" s="83">
        <v>0</v>
      </c>
      <c r="Z50" s="83">
        <v>0</v>
      </c>
      <c r="AA50" s="83">
        <v>0</v>
      </c>
      <c r="AB50" s="83">
        <v>0</v>
      </c>
      <c r="AC50" s="83">
        <v>0</v>
      </c>
      <c r="AD50" s="83">
        <v>0</v>
      </c>
      <c r="AE50" s="83">
        <v>0</v>
      </c>
      <c r="AF50" s="83">
        <v>0</v>
      </c>
      <c r="AG50" s="83">
        <v>0</v>
      </c>
      <c r="AH50" s="83">
        <v>0</v>
      </c>
      <c r="AI50" s="83">
        <v>0</v>
      </c>
      <c r="AJ50" s="83">
        <v>0</v>
      </c>
      <c r="AK50" s="83">
        <v>0</v>
      </c>
      <c r="AL50" s="83">
        <v>0</v>
      </c>
      <c r="AM50" s="150">
        <v>36</v>
      </c>
      <c r="AN50" s="150">
        <v>36</v>
      </c>
      <c r="AO50" s="150">
        <v>36</v>
      </c>
      <c r="AP50" s="150">
        <v>36</v>
      </c>
      <c r="AQ50" s="167">
        <v>0</v>
      </c>
      <c r="AR50" s="167">
        <v>0</v>
      </c>
      <c r="AS50" s="167">
        <v>0</v>
      </c>
      <c r="AT50" s="167">
        <v>0</v>
      </c>
      <c r="AU50" s="90">
        <v>0</v>
      </c>
      <c r="AV50" s="91">
        <v>0</v>
      </c>
      <c r="AW50" s="6">
        <f t="shared" si="6"/>
        <v>144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119">
        <f t="shared" si="4"/>
        <v>144</v>
      </c>
    </row>
    <row r="51" spans="1:59" s="141" customFormat="1" x14ac:dyDescent="0.25">
      <c r="A51" s="256"/>
      <c r="B51" s="183" t="s">
        <v>133</v>
      </c>
      <c r="C51" s="184" t="s">
        <v>134</v>
      </c>
      <c r="D51" s="6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6">
        <v>0</v>
      </c>
      <c r="U51" s="6">
        <v>0</v>
      </c>
      <c r="V51" s="118">
        <f t="shared" si="5"/>
        <v>0</v>
      </c>
      <c r="W51" s="6">
        <v>0</v>
      </c>
      <c r="X51" s="6">
        <v>0</v>
      </c>
      <c r="Y51" s="83">
        <v>0</v>
      </c>
      <c r="Z51" s="83">
        <v>0</v>
      </c>
      <c r="AA51" s="83">
        <v>0</v>
      </c>
      <c r="AB51" s="83">
        <v>0</v>
      </c>
      <c r="AC51" s="83">
        <v>0</v>
      </c>
      <c r="AD51" s="83">
        <v>0</v>
      </c>
      <c r="AE51" s="83">
        <v>0</v>
      </c>
      <c r="AF51" s="83">
        <v>0</v>
      </c>
      <c r="AG51" s="83">
        <v>0</v>
      </c>
      <c r="AH51" s="83">
        <v>0</v>
      </c>
      <c r="AI51" s="83">
        <v>0</v>
      </c>
      <c r="AJ51" s="83">
        <v>0</v>
      </c>
      <c r="AK51" s="83">
        <v>0</v>
      </c>
      <c r="AL51" s="83">
        <v>0</v>
      </c>
      <c r="AM51" s="83">
        <v>0</v>
      </c>
      <c r="AN51" s="83">
        <v>0</v>
      </c>
      <c r="AO51" s="83">
        <v>0</v>
      </c>
      <c r="AP51" s="83">
        <v>0</v>
      </c>
      <c r="AQ51" s="167">
        <v>0</v>
      </c>
      <c r="AR51" s="167">
        <v>0</v>
      </c>
      <c r="AS51" s="167">
        <v>0</v>
      </c>
      <c r="AT51" s="167">
        <v>0</v>
      </c>
      <c r="AU51" s="90">
        <v>0</v>
      </c>
      <c r="AV51" s="91">
        <v>0</v>
      </c>
      <c r="AW51" s="6">
        <f t="shared" si="6"/>
        <v>0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>
        <v>0</v>
      </c>
      <c r="BE51" s="6">
        <v>0</v>
      </c>
      <c r="BF51" s="6">
        <v>0</v>
      </c>
      <c r="BG51" s="119">
        <f t="shared" si="4"/>
        <v>0</v>
      </c>
    </row>
    <row r="52" spans="1:59" x14ac:dyDescent="0.25">
      <c r="A52" s="256"/>
      <c r="B52" s="273" t="s">
        <v>55</v>
      </c>
      <c r="C52" s="273"/>
      <c r="D52" s="273"/>
      <c r="E52" s="27">
        <f>E8+E16+E22</f>
        <v>36</v>
      </c>
      <c r="F52" s="42">
        <f t="shared" ref="F52:U52" si="47">F8+F16+F22</f>
        <v>36</v>
      </c>
      <c r="G52" s="42">
        <f t="shared" si="47"/>
        <v>36</v>
      </c>
      <c r="H52" s="42">
        <f t="shared" si="47"/>
        <v>36</v>
      </c>
      <c r="I52" s="42">
        <f t="shared" si="47"/>
        <v>36</v>
      </c>
      <c r="J52" s="42">
        <f t="shared" si="47"/>
        <v>36</v>
      </c>
      <c r="K52" s="10">
        <f t="shared" si="47"/>
        <v>36</v>
      </c>
      <c r="L52" s="10">
        <f t="shared" si="47"/>
        <v>36</v>
      </c>
      <c r="M52" s="10">
        <f t="shared" si="47"/>
        <v>36</v>
      </c>
      <c r="N52" s="10">
        <f t="shared" si="47"/>
        <v>36</v>
      </c>
      <c r="O52" s="10">
        <f t="shared" si="47"/>
        <v>36</v>
      </c>
      <c r="P52" s="10">
        <f t="shared" si="47"/>
        <v>36</v>
      </c>
      <c r="Q52" s="10">
        <f t="shared" si="47"/>
        <v>36</v>
      </c>
      <c r="R52" s="10">
        <f t="shared" si="47"/>
        <v>36</v>
      </c>
      <c r="S52" s="10">
        <f t="shared" si="47"/>
        <v>36</v>
      </c>
      <c r="T52" s="42">
        <f t="shared" si="47"/>
        <v>36</v>
      </c>
      <c r="U52" s="42">
        <f t="shared" si="47"/>
        <v>36</v>
      </c>
      <c r="V52" s="53">
        <f t="shared" si="5"/>
        <v>612</v>
      </c>
      <c r="W52" s="27">
        <v>0</v>
      </c>
      <c r="X52" s="27">
        <v>0</v>
      </c>
      <c r="Y52" s="27">
        <f>Y8+Y22+Y16</f>
        <v>36</v>
      </c>
      <c r="Z52" s="80">
        <f t="shared" ref="Z52:AV52" si="48">Z8+Z22+Z16</f>
        <v>36</v>
      </c>
      <c r="AA52" s="80">
        <f t="shared" si="48"/>
        <v>36</v>
      </c>
      <c r="AB52" s="80">
        <f t="shared" si="48"/>
        <v>36</v>
      </c>
      <c r="AC52" s="80">
        <f t="shared" si="48"/>
        <v>36</v>
      </c>
      <c r="AD52" s="80">
        <f t="shared" si="48"/>
        <v>36</v>
      </c>
      <c r="AE52" s="80">
        <f t="shared" si="48"/>
        <v>36</v>
      </c>
      <c r="AF52" s="80">
        <f t="shared" si="48"/>
        <v>36</v>
      </c>
      <c r="AG52" s="80">
        <f t="shared" si="48"/>
        <v>36</v>
      </c>
      <c r="AH52" s="80">
        <f t="shared" si="48"/>
        <v>36</v>
      </c>
      <c r="AI52" s="80">
        <f t="shared" si="48"/>
        <v>36</v>
      </c>
      <c r="AJ52" s="80">
        <f t="shared" si="48"/>
        <v>36</v>
      </c>
      <c r="AK52" s="80">
        <f t="shared" si="48"/>
        <v>36</v>
      </c>
      <c r="AL52" s="80">
        <f t="shared" si="48"/>
        <v>0</v>
      </c>
      <c r="AM52" s="80">
        <f>AM8+AM22+AM16</f>
        <v>0</v>
      </c>
      <c r="AN52" s="80">
        <f t="shared" si="48"/>
        <v>0</v>
      </c>
      <c r="AO52" s="80">
        <f t="shared" si="48"/>
        <v>0</v>
      </c>
      <c r="AP52" s="80">
        <f t="shared" si="48"/>
        <v>0</v>
      </c>
      <c r="AQ52" s="80">
        <f t="shared" si="48"/>
        <v>0</v>
      </c>
      <c r="AR52" s="80">
        <f t="shared" si="48"/>
        <v>0</v>
      </c>
      <c r="AS52" s="80">
        <f t="shared" si="48"/>
        <v>0</v>
      </c>
      <c r="AT52" s="80">
        <f t="shared" si="48"/>
        <v>0</v>
      </c>
      <c r="AU52" s="80">
        <f t="shared" si="48"/>
        <v>0</v>
      </c>
      <c r="AV52" s="80">
        <f t="shared" si="48"/>
        <v>0</v>
      </c>
      <c r="AW52" s="6">
        <f>SUM(Y52:AV52)</f>
        <v>468</v>
      </c>
      <c r="AX52" s="27">
        <v>0</v>
      </c>
      <c r="AY52" s="42">
        <v>0</v>
      </c>
      <c r="AZ52" s="42">
        <v>0</v>
      </c>
      <c r="BA52" s="42">
        <v>0</v>
      </c>
      <c r="BB52" s="42">
        <v>0</v>
      </c>
      <c r="BC52" s="42">
        <v>0</v>
      </c>
      <c r="BD52" s="42">
        <v>0</v>
      </c>
      <c r="BE52" s="42">
        <v>0</v>
      </c>
      <c r="BF52" s="42">
        <v>0</v>
      </c>
      <c r="BG52" s="80">
        <f t="shared" si="4"/>
        <v>1080</v>
      </c>
    </row>
    <row r="53" spans="1:59" x14ac:dyDescent="0.25">
      <c r="A53" s="8"/>
      <c r="B53" s="273" t="s">
        <v>56</v>
      </c>
      <c r="C53" s="273"/>
      <c r="D53" s="273"/>
      <c r="E53" s="98">
        <f t="shared" ref="E53:U53" si="49">E9+E17+E23</f>
        <v>18</v>
      </c>
      <c r="F53" s="98">
        <f t="shared" si="49"/>
        <v>18</v>
      </c>
      <c r="G53" s="98">
        <f t="shared" si="49"/>
        <v>18</v>
      </c>
      <c r="H53" s="98">
        <f t="shared" si="49"/>
        <v>18</v>
      </c>
      <c r="I53" s="98">
        <f t="shared" si="49"/>
        <v>18</v>
      </c>
      <c r="J53" s="98">
        <f t="shared" si="49"/>
        <v>18</v>
      </c>
      <c r="K53" s="98">
        <f t="shared" si="49"/>
        <v>18</v>
      </c>
      <c r="L53" s="98">
        <f t="shared" si="49"/>
        <v>18</v>
      </c>
      <c r="M53" s="98">
        <f t="shared" si="49"/>
        <v>18</v>
      </c>
      <c r="N53" s="98">
        <f t="shared" si="49"/>
        <v>18</v>
      </c>
      <c r="O53" s="98">
        <f t="shared" si="49"/>
        <v>18</v>
      </c>
      <c r="P53" s="98">
        <f t="shared" si="49"/>
        <v>18</v>
      </c>
      <c r="Q53" s="98">
        <f t="shared" si="49"/>
        <v>18</v>
      </c>
      <c r="R53" s="98">
        <f t="shared" si="49"/>
        <v>18</v>
      </c>
      <c r="S53" s="98">
        <f t="shared" si="49"/>
        <v>18</v>
      </c>
      <c r="T53" s="15">
        <f t="shared" si="49"/>
        <v>0</v>
      </c>
      <c r="U53" s="15">
        <f t="shared" si="49"/>
        <v>0</v>
      </c>
      <c r="V53" s="53">
        <f t="shared" si="5"/>
        <v>270</v>
      </c>
      <c r="W53" s="42">
        <v>0</v>
      </c>
      <c r="X53" s="42">
        <v>0</v>
      </c>
      <c r="Y53" s="98">
        <f>Y9+Y23+Y17</f>
        <v>18</v>
      </c>
      <c r="Z53" s="98">
        <f t="shared" ref="Z53:AV53" si="50">Z9+Z23+Z17</f>
        <v>18</v>
      </c>
      <c r="AA53" s="98">
        <f t="shared" si="50"/>
        <v>18</v>
      </c>
      <c r="AB53" s="98">
        <f t="shared" si="50"/>
        <v>18</v>
      </c>
      <c r="AC53" s="98">
        <f t="shared" si="50"/>
        <v>18</v>
      </c>
      <c r="AD53" s="98">
        <f t="shared" si="50"/>
        <v>18</v>
      </c>
      <c r="AE53" s="98">
        <f t="shared" si="50"/>
        <v>18</v>
      </c>
      <c r="AF53" s="98">
        <f t="shared" si="50"/>
        <v>18</v>
      </c>
      <c r="AG53" s="98">
        <f t="shared" si="50"/>
        <v>18</v>
      </c>
      <c r="AH53" s="98">
        <f t="shared" si="50"/>
        <v>18</v>
      </c>
      <c r="AI53" s="98">
        <f>AI9+AI23+AI17</f>
        <v>18</v>
      </c>
      <c r="AJ53" s="15">
        <f t="shared" si="50"/>
        <v>0</v>
      </c>
      <c r="AK53" s="15">
        <f t="shared" si="50"/>
        <v>0</v>
      </c>
      <c r="AL53" s="15">
        <f t="shared" si="50"/>
        <v>0</v>
      </c>
      <c r="AM53" s="15">
        <f t="shared" si="50"/>
        <v>0</v>
      </c>
      <c r="AN53" s="15">
        <f t="shared" si="50"/>
        <v>0</v>
      </c>
      <c r="AO53" s="15">
        <f t="shared" si="50"/>
        <v>0</v>
      </c>
      <c r="AP53" s="15">
        <f t="shared" si="50"/>
        <v>0</v>
      </c>
      <c r="AQ53" s="15">
        <f t="shared" si="50"/>
        <v>0</v>
      </c>
      <c r="AR53" s="15">
        <f t="shared" si="50"/>
        <v>0</v>
      </c>
      <c r="AS53" s="15">
        <f t="shared" si="50"/>
        <v>0</v>
      </c>
      <c r="AT53" s="15">
        <f t="shared" si="50"/>
        <v>0</v>
      </c>
      <c r="AU53" s="15">
        <f t="shared" si="50"/>
        <v>0</v>
      </c>
      <c r="AV53" s="15">
        <f t="shared" si="50"/>
        <v>0</v>
      </c>
      <c r="AW53" s="6">
        <f t="shared" ref="AW53:AW54" si="51">SUM(Y53:AV53)</f>
        <v>198</v>
      </c>
      <c r="AX53" s="42">
        <v>0</v>
      </c>
      <c r="AY53" s="42">
        <v>0</v>
      </c>
      <c r="AZ53" s="42">
        <v>0</v>
      </c>
      <c r="BA53" s="42">
        <v>0</v>
      </c>
      <c r="BB53" s="42">
        <v>0</v>
      </c>
      <c r="BC53" s="42">
        <v>0</v>
      </c>
      <c r="BD53" s="42">
        <v>0</v>
      </c>
      <c r="BE53" s="42">
        <v>0</v>
      </c>
      <c r="BF53" s="42">
        <v>0</v>
      </c>
      <c r="BG53" s="80">
        <f t="shared" si="4"/>
        <v>468</v>
      </c>
    </row>
    <row r="54" spans="1:59" x14ac:dyDescent="0.25">
      <c r="A54" s="8"/>
      <c r="B54" s="273" t="s">
        <v>57</v>
      </c>
      <c r="C54" s="273"/>
      <c r="D54" s="273"/>
      <c r="E54" s="10">
        <f>E52+E53</f>
        <v>54</v>
      </c>
      <c r="F54" s="10">
        <f t="shared" ref="F54:AV54" si="52">F52+F53</f>
        <v>54</v>
      </c>
      <c r="G54" s="10">
        <f t="shared" si="52"/>
        <v>54</v>
      </c>
      <c r="H54" s="10">
        <f t="shared" si="52"/>
        <v>54</v>
      </c>
      <c r="I54" s="10">
        <f t="shared" si="52"/>
        <v>54</v>
      </c>
      <c r="J54" s="10">
        <f t="shared" si="52"/>
        <v>54</v>
      </c>
      <c r="K54" s="10">
        <f t="shared" si="52"/>
        <v>54</v>
      </c>
      <c r="L54" s="10">
        <f t="shared" si="52"/>
        <v>54</v>
      </c>
      <c r="M54" s="10">
        <f t="shared" si="52"/>
        <v>54</v>
      </c>
      <c r="N54" s="10">
        <f t="shared" si="52"/>
        <v>54</v>
      </c>
      <c r="O54" s="10">
        <f t="shared" si="52"/>
        <v>54</v>
      </c>
      <c r="P54" s="10">
        <f t="shared" si="52"/>
        <v>54</v>
      </c>
      <c r="Q54" s="10">
        <f t="shared" si="52"/>
        <v>54</v>
      </c>
      <c r="R54" s="10">
        <f t="shared" si="52"/>
        <v>54</v>
      </c>
      <c r="S54" s="10">
        <f t="shared" si="52"/>
        <v>54</v>
      </c>
      <c r="T54" s="10">
        <f t="shared" si="52"/>
        <v>36</v>
      </c>
      <c r="U54" s="10">
        <f t="shared" si="52"/>
        <v>36</v>
      </c>
      <c r="V54" s="53">
        <f t="shared" si="5"/>
        <v>882</v>
      </c>
      <c r="W54" s="42">
        <v>0</v>
      </c>
      <c r="X54" s="42">
        <v>0</v>
      </c>
      <c r="Y54" s="10">
        <f t="shared" si="52"/>
        <v>54</v>
      </c>
      <c r="Z54" s="10">
        <f t="shared" si="52"/>
        <v>54</v>
      </c>
      <c r="AA54" s="10">
        <f t="shared" si="52"/>
        <v>54</v>
      </c>
      <c r="AB54" s="10">
        <f t="shared" si="52"/>
        <v>54</v>
      </c>
      <c r="AC54" s="10">
        <f t="shared" si="52"/>
        <v>54</v>
      </c>
      <c r="AD54" s="10">
        <f t="shared" si="52"/>
        <v>54</v>
      </c>
      <c r="AE54" s="10">
        <f t="shared" si="52"/>
        <v>54</v>
      </c>
      <c r="AF54" s="10">
        <f t="shared" si="52"/>
        <v>54</v>
      </c>
      <c r="AG54" s="10">
        <f t="shared" si="52"/>
        <v>54</v>
      </c>
      <c r="AH54" s="10">
        <f t="shared" si="52"/>
        <v>54</v>
      </c>
      <c r="AI54" s="10">
        <f t="shared" si="52"/>
        <v>54</v>
      </c>
      <c r="AJ54" s="10">
        <f t="shared" si="52"/>
        <v>36</v>
      </c>
      <c r="AK54" s="10">
        <f t="shared" si="52"/>
        <v>36</v>
      </c>
      <c r="AL54" s="10">
        <f t="shared" si="52"/>
        <v>0</v>
      </c>
      <c r="AM54" s="10">
        <f t="shared" si="52"/>
        <v>0</v>
      </c>
      <c r="AN54" s="10">
        <f t="shared" si="52"/>
        <v>0</v>
      </c>
      <c r="AO54" s="10">
        <f t="shared" si="52"/>
        <v>0</v>
      </c>
      <c r="AP54" s="10">
        <f t="shared" si="52"/>
        <v>0</v>
      </c>
      <c r="AQ54" s="10">
        <f t="shared" si="52"/>
        <v>0</v>
      </c>
      <c r="AR54" s="10">
        <f t="shared" si="52"/>
        <v>0</v>
      </c>
      <c r="AS54" s="10">
        <f t="shared" si="52"/>
        <v>0</v>
      </c>
      <c r="AT54" s="10">
        <f t="shared" si="52"/>
        <v>0</v>
      </c>
      <c r="AU54" s="10">
        <f t="shared" si="52"/>
        <v>0</v>
      </c>
      <c r="AV54" s="10">
        <f t="shared" si="52"/>
        <v>0</v>
      </c>
      <c r="AW54" s="6">
        <f t="shared" si="51"/>
        <v>666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  <c r="BG54" s="80">
        <f t="shared" si="4"/>
        <v>1548</v>
      </c>
    </row>
    <row r="55" spans="1:59" x14ac:dyDescent="0.25">
      <c r="AW55" s="56"/>
    </row>
    <row r="56" spans="1:59" x14ac:dyDescent="0.25">
      <c r="B56" s="135"/>
      <c r="C56" s="22" t="s">
        <v>126</v>
      </c>
      <c r="AW56" s="56"/>
    </row>
    <row r="57" spans="1:59" x14ac:dyDescent="0.25">
      <c r="B57" s="156"/>
      <c r="C57" s="22" t="s">
        <v>127</v>
      </c>
    </row>
    <row r="58" spans="1:59" x14ac:dyDescent="0.25">
      <c r="B58" s="155"/>
      <c r="C58" s="22" t="s">
        <v>130</v>
      </c>
    </row>
    <row r="59" spans="1:59" x14ac:dyDescent="0.25">
      <c r="B59" s="154"/>
      <c r="C59" s="22" t="s">
        <v>129</v>
      </c>
    </row>
    <row r="60" spans="1:59" x14ac:dyDescent="0.25">
      <c r="B60" s="153"/>
      <c r="C60" s="22" t="s">
        <v>215</v>
      </c>
    </row>
    <row r="61" spans="1:59" x14ac:dyDescent="0.25">
      <c r="B61" s="170"/>
      <c r="C61" s="22" t="s">
        <v>216</v>
      </c>
    </row>
    <row r="62" spans="1:59" x14ac:dyDescent="0.25">
      <c r="B62" s="171"/>
      <c r="C62" s="22" t="s">
        <v>217</v>
      </c>
    </row>
  </sheetData>
  <mergeCells count="81">
    <mergeCell ref="B1:D1"/>
    <mergeCell ref="B16:B17"/>
    <mergeCell ref="C16:C17"/>
    <mergeCell ref="B10:B11"/>
    <mergeCell ref="C10:C11"/>
    <mergeCell ref="B12:B13"/>
    <mergeCell ref="C12:C13"/>
    <mergeCell ref="B14:B15"/>
    <mergeCell ref="C14:C15"/>
    <mergeCell ref="D2:D7"/>
    <mergeCell ref="B22:B23"/>
    <mergeCell ref="C22:C23"/>
    <mergeCell ref="B24:B25"/>
    <mergeCell ref="A2:A7"/>
    <mergeCell ref="B2:B7"/>
    <mergeCell ref="C2:C7"/>
    <mergeCell ref="B18:B19"/>
    <mergeCell ref="C24:C25"/>
    <mergeCell ref="C18:C19"/>
    <mergeCell ref="B20:B21"/>
    <mergeCell ref="C20:C21"/>
    <mergeCell ref="A8:A52"/>
    <mergeCell ref="B8:B9"/>
    <mergeCell ref="B46:B47"/>
    <mergeCell ref="C46:C47"/>
    <mergeCell ref="C8:C9"/>
    <mergeCell ref="E2:H2"/>
    <mergeCell ref="BC2:BF2"/>
    <mergeCell ref="BG2:BG7"/>
    <mergeCell ref="E4:Q4"/>
    <mergeCell ref="R4:AR4"/>
    <mergeCell ref="AS4:BF4"/>
    <mergeCell ref="E6:Q6"/>
    <mergeCell ref="R6:AR6"/>
    <mergeCell ref="AS6:BF6"/>
    <mergeCell ref="AN2:AN3"/>
    <mergeCell ref="AO2:AR2"/>
    <mergeCell ref="AS2:AV2"/>
    <mergeCell ref="AX2:AX3"/>
    <mergeCell ref="AY2:BA2"/>
    <mergeCell ref="BB2:BB3"/>
    <mergeCell ref="AA2:AA3"/>
    <mergeCell ref="AB2:AD2"/>
    <mergeCell ref="AW2:AW3"/>
    <mergeCell ref="V2:V3"/>
    <mergeCell ref="I2:I3"/>
    <mergeCell ref="AE2:AE3"/>
    <mergeCell ref="AF2:AI2"/>
    <mergeCell ref="AJ2:AJ3"/>
    <mergeCell ref="AK2:AM2"/>
    <mergeCell ref="J2:L2"/>
    <mergeCell ref="M2:M3"/>
    <mergeCell ref="N2:Q2"/>
    <mergeCell ref="R2:U2"/>
    <mergeCell ref="W2:W3"/>
    <mergeCell ref="X2:Z2"/>
    <mergeCell ref="B26:B27"/>
    <mergeCell ref="C26:C27"/>
    <mergeCell ref="B28:B29"/>
    <mergeCell ref="C28:C29"/>
    <mergeCell ref="B30:B31"/>
    <mergeCell ref="C30:C31"/>
    <mergeCell ref="B32:B33"/>
    <mergeCell ref="C32:C33"/>
    <mergeCell ref="B42:B43"/>
    <mergeCell ref="C42:C43"/>
    <mergeCell ref="B36:B37"/>
    <mergeCell ref="C36:C37"/>
    <mergeCell ref="B38:B39"/>
    <mergeCell ref="C38:C39"/>
    <mergeCell ref="C40:C41"/>
    <mergeCell ref="B34:B35"/>
    <mergeCell ref="C34:C35"/>
    <mergeCell ref="B40:B41"/>
    <mergeCell ref="B44:B45"/>
    <mergeCell ref="C44:C45"/>
    <mergeCell ref="B54:D54"/>
    <mergeCell ref="B48:B49"/>
    <mergeCell ref="C48:C49"/>
    <mergeCell ref="B52:D52"/>
    <mergeCell ref="B53:D53"/>
  </mergeCells>
  <pageMargins left="0.19685039370078741" right="0.19685039370078741" top="0.19685039370078741" bottom="0.19685039370078741" header="0.19685039370078741" footer="0.19685039370078741"/>
  <pageSetup paperSize="9" scale="75" orientation="landscape" verticalDpi="300" r:id="rId1"/>
  <rowBreaks count="1" manualBreakCount="1">
    <brk id="45" max="58" man="1"/>
  </rowBreaks>
  <colBreaks count="1" manualBreakCount="1">
    <brk id="24" max="6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7"/>
  <sheetViews>
    <sheetView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3" sqref="D3:P4"/>
    </sheetView>
  </sheetViews>
  <sheetFormatPr defaultRowHeight="15" x14ac:dyDescent="0.25"/>
  <cols>
    <col min="1" max="1" width="3.7109375" customWidth="1"/>
    <col min="2" max="2" width="9.140625" customWidth="1"/>
    <col min="3" max="3" width="37.85546875" customWidth="1"/>
    <col min="4" max="4" width="4.5703125" customWidth="1"/>
    <col min="5" max="5" width="4.7109375" customWidth="1"/>
    <col min="6" max="7" width="4.5703125" customWidth="1"/>
    <col min="8" max="8" width="4.7109375" customWidth="1"/>
    <col min="9" max="11" width="4.85546875" customWidth="1"/>
    <col min="12" max="13" width="4.42578125" customWidth="1"/>
    <col min="14" max="15" width="4.5703125" customWidth="1"/>
    <col min="16" max="16" width="4.42578125" customWidth="1"/>
    <col min="17" max="18" width="4.85546875" customWidth="1"/>
    <col min="19" max="19" width="6.42578125" customWidth="1"/>
    <col min="20" max="20" width="7.5703125" customWidth="1"/>
    <col min="21" max="21" width="4.5703125" customWidth="1"/>
    <col min="22" max="22" width="4.7109375" customWidth="1"/>
    <col min="23" max="23" width="4.85546875" customWidth="1"/>
    <col min="24" max="25" width="4.5703125" customWidth="1"/>
    <col min="26" max="26" width="4.7109375" customWidth="1"/>
    <col min="27" max="27" width="4.5703125" customWidth="1"/>
    <col min="28" max="28" width="4.42578125" customWidth="1"/>
    <col min="29" max="29" width="4.5703125" customWidth="1"/>
    <col min="30" max="30" width="4.85546875" customWidth="1"/>
    <col min="31" max="31" width="5" customWidth="1"/>
    <col min="32" max="32" width="4.7109375" customWidth="1"/>
    <col min="33" max="33" width="4.5703125" customWidth="1"/>
    <col min="34" max="34" width="4.7109375" customWidth="1"/>
    <col min="35" max="35" width="4.85546875" customWidth="1"/>
    <col min="36" max="36" width="4.5703125" customWidth="1"/>
    <col min="37" max="37" width="4.7109375" customWidth="1"/>
    <col min="38" max="38" width="5" customWidth="1"/>
    <col min="39" max="39" width="4.85546875" customWidth="1"/>
    <col min="40" max="42" width="5" customWidth="1"/>
    <col min="43" max="43" width="4.85546875" customWidth="1"/>
    <col min="44" max="44" width="5" customWidth="1"/>
    <col min="45" max="45" width="5.28515625" customWidth="1"/>
    <col min="46" max="46" width="5" customWidth="1"/>
    <col min="47" max="47" width="5.28515625" customWidth="1"/>
    <col min="48" max="48" width="5.140625" customWidth="1"/>
    <col min="49" max="49" width="4.85546875" customWidth="1"/>
    <col min="50" max="50" width="5" customWidth="1"/>
    <col min="51" max="51" width="5.140625" customWidth="1"/>
    <col min="52" max="52" width="4.85546875" customWidth="1"/>
    <col min="53" max="53" width="5" customWidth="1"/>
    <col min="54" max="54" width="4.85546875" customWidth="1"/>
    <col min="55" max="55" width="4" customWidth="1"/>
    <col min="56" max="56" width="10.5703125" customWidth="1"/>
  </cols>
  <sheetData>
    <row r="1" spans="1:56" x14ac:dyDescent="0.25">
      <c r="A1" s="267" t="s">
        <v>103</v>
      </c>
      <c r="B1" s="267"/>
      <c r="C1" s="267"/>
      <c r="D1" s="267"/>
      <c r="E1" s="267"/>
      <c r="F1" s="26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4" customFormat="1" ht="15" customHeight="1" x14ac:dyDescent="0.25">
      <c r="A3" s="256" t="s">
        <v>1</v>
      </c>
      <c r="B3" s="256" t="s">
        <v>2</v>
      </c>
      <c r="C3" s="257" t="s">
        <v>3</v>
      </c>
      <c r="D3" s="259" t="s">
        <v>5</v>
      </c>
      <c r="E3" s="259"/>
      <c r="F3" s="259"/>
      <c r="G3" s="259"/>
      <c r="H3" s="256" t="s">
        <v>231</v>
      </c>
      <c r="I3" s="259" t="s">
        <v>6</v>
      </c>
      <c r="J3" s="259"/>
      <c r="K3" s="259"/>
      <c r="L3" s="256" t="s">
        <v>7</v>
      </c>
      <c r="M3" s="259" t="s">
        <v>8</v>
      </c>
      <c r="N3" s="259"/>
      <c r="O3" s="259"/>
      <c r="P3" s="259"/>
      <c r="Q3" s="259" t="s">
        <v>9</v>
      </c>
      <c r="R3" s="259"/>
      <c r="S3" s="259"/>
      <c r="T3" s="259"/>
      <c r="U3" s="256" t="s">
        <v>10</v>
      </c>
      <c r="V3" s="259" t="s">
        <v>11</v>
      </c>
      <c r="W3" s="259"/>
      <c r="X3" s="259"/>
      <c r="Y3" s="256" t="s">
        <v>232</v>
      </c>
      <c r="Z3" s="259" t="s">
        <v>13</v>
      </c>
      <c r="AA3" s="259"/>
      <c r="AB3" s="259"/>
      <c r="AC3" s="256" t="s">
        <v>233</v>
      </c>
      <c r="AD3" s="259" t="s">
        <v>15</v>
      </c>
      <c r="AE3" s="259"/>
      <c r="AF3" s="259"/>
      <c r="AG3" s="259"/>
      <c r="AH3" s="261" t="s">
        <v>16</v>
      </c>
      <c r="AI3" s="262" t="s">
        <v>17</v>
      </c>
      <c r="AJ3" s="262"/>
      <c r="AK3" s="262"/>
      <c r="AL3" s="261" t="s">
        <v>18</v>
      </c>
      <c r="AM3" s="263" t="s">
        <v>19</v>
      </c>
      <c r="AN3" s="264"/>
      <c r="AO3" s="264"/>
      <c r="AP3" s="265"/>
      <c r="AQ3" s="263" t="s">
        <v>20</v>
      </c>
      <c r="AR3" s="264"/>
      <c r="AS3" s="264"/>
      <c r="AT3" s="265"/>
      <c r="AU3" s="256" t="s">
        <v>21</v>
      </c>
      <c r="AV3" s="259" t="s">
        <v>22</v>
      </c>
      <c r="AW3" s="259"/>
      <c r="AX3" s="259"/>
      <c r="AY3" s="266" t="s">
        <v>23</v>
      </c>
      <c r="AZ3" s="259" t="s">
        <v>24</v>
      </c>
      <c r="BA3" s="259"/>
      <c r="BB3" s="259"/>
      <c r="BC3" s="259"/>
      <c r="BD3" s="260" t="s">
        <v>104</v>
      </c>
    </row>
    <row r="4" spans="1:56" s="4" customFormat="1" ht="56.25" customHeight="1" x14ac:dyDescent="0.25">
      <c r="A4" s="256"/>
      <c r="B4" s="256"/>
      <c r="C4" s="257"/>
      <c r="D4" s="5" t="s">
        <v>35</v>
      </c>
      <c r="E4" s="5" t="s">
        <v>36</v>
      </c>
      <c r="F4" s="5" t="s">
        <v>26</v>
      </c>
      <c r="G4" s="5" t="s">
        <v>27</v>
      </c>
      <c r="H4" s="256"/>
      <c r="I4" s="5" t="s">
        <v>28</v>
      </c>
      <c r="J4" s="5" t="s">
        <v>29</v>
      </c>
      <c r="K4" s="5" t="s">
        <v>30</v>
      </c>
      <c r="L4" s="256"/>
      <c r="M4" s="5" t="s">
        <v>31</v>
      </c>
      <c r="N4" s="5" t="s">
        <v>32</v>
      </c>
      <c r="O4" s="5" t="s">
        <v>33</v>
      </c>
      <c r="P4" s="5" t="s">
        <v>34</v>
      </c>
      <c r="Q4" s="5" t="s">
        <v>35</v>
      </c>
      <c r="R4" s="5" t="s">
        <v>36</v>
      </c>
      <c r="S4" s="5" t="s">
        <v>26</v>
      </c>
      <c r="T4" s="5" t="s">
        <v>27</v>
      </c>
      <c r="U4" s="256"/>
      <c r="V4" s="5" t="s">
        <v>37</v>
      </c>
      <c r="W4" s="5" t="s">
        <v>38</v>
      </c>
      <c r="X4" s="5" t="s">
        <v>39</v>
      </c>
      <c r="Y4" s="256"/>
      <c r="Z4" s="5" t="s">
        <v>40</v>
      </c>
      <c r="AA4" s="5" t="s">
        <v>41</v>
      </c>
      <c r="AB4" s="5" t="s">
        <v>42</v>
      </c>
      <c r="AC4" s="256"/>
      <c r="AD4" s="5" t="s">
        <v>40</v>
      </c>
      <c r="AE4" s="5" t="s">
        <v>41</v>
      </c>
      <c r="AF4" s="5" t="s">
        <v>42</v>
      </c>
      <c r="AG4" s="224" t="s">
        <v>43</v>
      </c>
      <c r="AH4" s="261"/>
      <c r="AI4" s="224" t="s">
        <v>28</v>
      </c>
      <c r="AJ4" s="224" t="s">
        <v>29</v>
      </c>
      <c r="AK4" s="224" t="s">
        <v>30</v>
      </c>
      <c r="AL4" s="261"/>
      <c r="AM4" s="224" t="s">
        <v>44</v>
      </c>
      <c r="AN4" s="224" t="s">
        <v>45</v>
      </c>
      <c r="AO4" s="5" t="s">
        <v>46</v>
      </c>
      <c r="AP4" s="5" t="s">
        <v>47</v>
      </c>
      <c r="AQ4" s="5" t="s">
        <v>35</v>
      </c>
      <c r="AR4" s="5" t="s">
        <v>36</v>
      </c>
      <c r="AS4" s="5" t="s">
        <v>26</v>
      </c>
      <c r="AT4" s="5" t="s">
        <v>27</v>
      </c>
      <c r="AU4" s="256"/>
      <c r="AV4" s="5" t="s">
        <v>28</v>
      </c>
      <c r="AW4" s="5" t="s">
        <v>29</v>
      </c>
      <c r="AX4" s="5" t="s">
        <v>30</v>
      </c>
      <c r="AY4" s="256"/>
      <c r="AZ4" s="5" t="s">
        <v>31</v>
      </c>
      <c r="BA4" s="5" t="s">
        <v>32</v>
      </c>
      <c r="BB4" s="5" t="s">
        <v>33</v>
      </c>
      <c r="BC4" s="5" t="s">
        <v>34</v>
      </c>
      <c r="BD4" s="260"/>
    </row>
    <row r="5" spans="1:56" s="4" customFormat="1" x14ac:dyDescent="0.25">
      <c r="A5" s="256"/>
      <c r="B5" s="256"/>
      <c r="C5" s="257"/>
      <c r="D5" s="259" t="s">
        <v>48</v>
      </c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 t="s">
        <v>49</v>
      </c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 t="s">
        <v>49</v>
      </c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60"/>
    </row>
    <row r="6" spans="1:56" s="4" customFormat="1" x14ac:dyDescent="0.25">
      <c r="A6" s="256"/>
      <c r="B6" s="256"/>
      <c r="C6" s="257"/>
      <c r="D6" s="13">
        <v>35</v>
      </c>
      <c r="E6" s="13">
        <v>36</v>
      </c>
      <c r="F6" s="13">
        <v>37</v>
      </c>
      <c r="G6" s="13">
        <v>38</v>
      </c>
      <c r="H6" s="13">
        <v>39</v>
      </c>
      <c r="I6" s="13">
        <v>40</v>
      </c>
      <c r="J6" s="13">
        <v>41</v>
      </c>
      <c r="K6" s="13">
        <v>42</v>
      </c>
      <c r="L6" s="13">
        <v>43</v>
      </c>
      <c r="M6" s="13">
        <v>44</v>
      </c>
      <c r="N6" s="13">
        <v>45</v>
      </c>
      <c r="O6" s="13">
        <v>46</v>
      </c>
      <c r="P6" s="13">
        <v>47</v>
      </c>
      <c r="Q6" s="13">
        <v>48</v>
      </c>
      <c r="R6" s="13">
        <v>49</v>
      </c>
      <c r="S6" s="13">
        <v>50</v>
      </c>
      <c r="T6" s="13">
        <v>51</v>
      </c>
      <c r="U6" s="13">
        <v>52</v>
      </c>
      <c r="V6" s="13">
        <v>1</v>
      </c>
      <c r="W6" s="13">
        <v>2</v>
      </c>
      <c r="X6" s="13">
        <v>3</v>
      </c>
      <c r="Y6" s="13">
        <v>4</v>
      </c>
      <c r="Z6" s="13">
        <v>5</v>
      </c>
      <c r="AA6" s="13">
        <v>6</v>
      </c>
      <c r="AB6" s="13">
        <v>7</v>
      </c>
      <c r="AC6" s="13">
        <v>8</v>
      </c>
      <c r="AD6" s="13">
        <v>9</v>
      </c>
      <c r="AE6" s="13">
        <v>10</v>
      </c>
      <c r="AF6" s="13">
        <v>11</v>
      </c>
      <c r="AG6" s="13">
        <v>12</v>
      </c>
      <c r="AH6" s="13">
        <v>13</v>
      </c>
      <c r="AI6" s="13">
        <v>14</v>
      </c>
      <c r="AJ6" s="13">
        <v>15</v>
      </c>
      <c r="AK6" s="13">
        <v>16</v>
      </c>
      <c r="AL6" s="13">
        <v>17</v>
      </c>
      <c r="AM6" s="13">
        <v>18</v>
      </c>
      <c r="AN6" s="13">
        <v>19</v>
      </c>
      <c r="AO6" s="13">
        <v>20</v>
      </c>
      <c r="AP6" s="13">
        <v>21</v>
      </c>
      <c r="AQ6" s="13">
        <v>22</v>
      </c>
      <c r="AR6" s="13">
        <v>23</v>
      </c>
      <c r="AS6" s="13">
        <v>24</v>
      </c>
      <c r="AT6" s="13">
        <v>25</v>
      </c>
      <c r="AU6" s="13">
        <v>26</v>
      </c>
      <c r="AV6" s="13">
        <v>27</v>
      </c>
      <c r="AW6" s="13">
        <v>28</v>
      </c>
      <c r="AX6" s="13">
        <v>29</v>
      </c>
      <c r="AY6" s="13">
        <v>30</v>
      </c>
      <c r="AZ6" s="13">
        <v>31</v>
      </c>
      <c r="BA6" s="13">
        <v>32</v>
      </c>
      <c r="BB6" s="13">
        <v>33</v>
      </c>
      <c r="BC6" s="13">
        <v>34</v>
      </c>
      <c r="BD6" s="260"/>
    </row>
    <row r="7" spans="1:56" s="4" customFormat="1" x14ac:dyDescent="0.25">
      <c r="A7" s="256"/>
      <c r="B7" s="256"/>
      <c r="C7" s="257"/>
      <c r="D7" s="259" t="s">
        <v>50</v>
      </c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1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 t="s">
        <v>50</v>
      </c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5"/>
      <c r="BD7" s="260"/>
    </row>
    <row r="8" spans="1:56" s="4" customFormat="1" x14ac:dyDescent="0.25">
      <c r="A8" s="256"/>
      <c r="B8" s="256"/>
      <c r="C8" s="257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  <c r="T8" s="13">
        <v>17</v>
      </c>
      <c r="U8" s="13">
        <v>18</v>
      </c>
      <c r="V8" s="13">
        <v>19</v>
      </c>
      <c r="W8" s="13">
        <v>20</v>
      </c>
      <c r="X8" s="13">
        <v>21</v>
      </c>
      <c r="Y8" s="13">
        <v>22</v>
      </c>
      <c r="Z8" s="13">
        <v>23</v>
      </c>
      <c r="AA8" s="13">
        <v>24</v>
      </c>
      <c r="AB8" s="13">
        <v>25</v>
      </c>
      <c r="AC8" s="13">
        <v>26</v>
      </c>
      <c r="AD8" s="13">
        <v>27</v>
      </c>
      <c r="AE8" s="13">
        <v>28</v>
      </c>
      <c r="AF8" s="13">
        <v>29</v>
      </c>
      <c r="AG8" s="13">
        <v>30</v>
      </c>
      <c r="AH8" s="13">
        <v>31</v>
      </c>
      <c r="AI8" s="13">
        <v>32</v>
      </c>
      <c r="AJ8" s="13">
        <v>33</v>
      </c>
      <c r="AK8" s="13">
        <v>34</v>
      </c>
      <c r="AL8" s="13">
        <v>35</v>
      </c>
      <c r="AM8" s="13">
        <v>36</v>
      </c>
      <c r="AN8" s="13">
        <v>37</v>
      </c>
      <c r="AO8" s="13">
        <v>38</v>
      </c>
      <c r="AP8" s="13">
        <v>39</v>
      </c>
      <c r="AQ8" s="13">
        <v>40</v>
      </c>
      <c r="AR8" s="13">
        <v>41</v>
      </c>
      <c r="AS8" s="13">
        <v>42</v>
      </c>
      <c r="AT8" s="13">
        <v>43</v>
      </c>
      <c r="AU8" s="13">
        <v>44</v>
      </c>
      <c r="AV8" s="13">
        <v>45</v>
      </c>
      <c r="AW8" s="13">
        <v>46</v>
      </c>
      <c r="AX8" s="13">
        <v>47</v>
      </c>
      <c r="AY8" s="13">
        <v>48</v>
      </c>
      <c r="AZ8" s="13">
        <v>49</v>
      </c>
      <c r="BA8" s="13">
        <v>50</v>
      </c>
      <c r="BB8" s="13">
        <v>51</v>
      </c>
      <c r="BC8" s="13">
        <v>52</v>
      </c>
      <c r="BD8" s="260"/>
    </row>
    <row r="9" spans="1:56" s="139" customFormat="1" x14ac:dyDescent="0.25">
      <c r="A9" s="256" t="s">
        <v>51</v>
      </c>
      <c r="B9" s="213" t="s">
        <v>52</v>
      </c>
      <c r="C9" s="213" t="s">
        <v>135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 t="s">
        <v>114</v>
      </c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 t="s">
        <v>108</v>
      </c>
      <c r="AO9" s="119" t="s">
        <v>115</v>
      </c>
      <c r="AP9" s="119"/>
      <c r="AQ9" s="119"/>
      <c r="AR9" s="119" t="s">
        <v>239</v>
      </c>
      <c r="AS9" s="6" t="s">
        <v>110</v>
      </c>
      <c r="AT9" s="6"/>
      <c r="AU9" s="6"/>
      <c r="AV9" s="6"/>
      <c r="AW9" s="6"/>
      <c r="AX9" s="6"/>
      <c r="AY9" s="6"/>
      <c r="AZ9" s="6"/>
      <c r="BA9" s="6"/>
      <c r="BB9" s="6"/>
      <c r="BC9" s="6"/>
      <c r="BD9" s="119" t="s">
        <v>203</v>
      </c>
    </row>
    <row r="10" spans="1:56" s="139" customFormat="1" ht="24" x14ac:dyDescent="0.25">
      <c r="A10" s="256"/>
      <c r="B10" s="213" t="s">
        <v>149</v>
      </c>
      <c r="C10" s="214" t="s">
        <v>136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 t="s">
        <v>114</v>
      </c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 t="s">
        <v>108</v>
      </c>
      <c r="AO10" s="119" t="s">
        <v>115</v>
      </c>
      <c r="AP10" s="119"/>
      <c r="AQ10" s="119"/>
      <c r="AR10" s="119" t="s">
        <v>238</v>
      </c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119" t="s">
        <v>204</v>
      </c>
    </row>
    <row r="11" spans="1:56" s="59" customFormat="1" x14ac:dyDescent="0.25">
      <c r="A11" s="256"/>
      <c r="B11" s="215" t="s">
        <v>150</v>
      </c>
      <c r="C11" s="215" t="s">
        <v>209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77"/>
      <c r="U11" s="135"/>
      <c r="V11" s="135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158"/>
      <c r="AT11" s="158"/>
      <c r="AU11" s="135"/>
      <c r="AV11" s="135"/>
      <c r="AW11" s="135"/>
      <c r="AX11" s="135"/>
      <c r="AY11" s="135"/>
      <c r="AZ11" s="135"/>
      <c r="BA11" s="135"/>
      <c r="BB11" s="135"/>
      <c r="BC11" s="135"/>
      <c r="BD11" s="6"/>
    </row>
    <row r="12" spans="1:56" s="59" customFormat="1" x14ac:dyDescent="0.25">
      <c r="A12" s="256"/>
      <c r="B12" s="215" t="s">
        <v>151</v>
      </c>
      <c r="C12" s="215" t="s">
        <v>208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35"/>
      <c r="V12" s="135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58"/>
      <c r="AT12" s="158"/>
      <c r="AU12" s="135"/>
      <c r="AV12" s="135"/>
      <c r="AW12" s="135"/>
      <c r="AX12" s="135"/>
      <c r="AY12" s="135"/>
      <c r="AZ12" s="135"/>
      <c r="BA12" s="135"/>
      <c r="BB12" s="135"/>
      <c r="BC12" s="135"/>
      <c r="BD12" s="6"/>
    </row>
    <row r="13" spans="1:56" x14ac:dyDescent="0.25">
      <c r="A13" s="256"/>
      <c r="B13" s="215" t="s">
        <v>152</v>
      </c>
      <c r="C13" s="216" t="s">
        <v>58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77"/>
      <c r="U13" s="135"/>
      <c r="V13" s="135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77" t="s">
        <v>106</v>
      </c>
      <c r="AS13" s="158"/>
      <c r="AT13" s="158"/>
      <c r="AU13" s="135"/>
      <c r="AV13" s="135"/>
      <c r="AW13" s="135"/>
      <c r="AX13" s="135"/>
      <c r="AY13" s="135"/>
      <c r="AZ13" s="135"/>
      <c r="BA13" s="135"/>
      <c r="BB13" s="135"/>
      <c r="BC13" s="135"/>
      <c r="BD13" s="12" t="s">
        <v>106</v>
      </c>
    </row>
    <row r="14" spans="1:56" ht="15" customHeight="1" x14ac:dyDescent="0.25">
      <c r="A14" s="256"/>
      <c r="B14" s="215" t="s">
        <v>153</v>
      </c>
      <c r="C14" s="217" t="s">
        <v>62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77"/>
      <c r="U14" s="135"/>
      <c r="V14" s="135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77" t="s">
        <v>237</v>
      </c>
      <c r="AS14" s="158"/>
      <c r="AT14" s="158"/>
      <c r="AU14" s="135"/>
      <c r="AV14" s="135"/>
      <c r="AW14" s="135"/>
      <c r="AX14" s="135"/>
      <c r="AY14" s="135"/>
      <c r="AZ14" s="135"/>
      <c r="BA14" s="135"/>
      <c r="BB14" s="135"/>
      <c r="BC14" s="135"/>
      <c r="BD14" s="80" t="s">
        <v>237</v>
      </c>
    </row>
    <row r="15" spans="1:56" x14ac:dyDescent="0.25">
      <c r="A15" s="256"/>
      <c r="B15" s="215" t="s">
        <v>154</v>
      </c>
      <c r="C15" s="216" t="s">
        <v>61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77" t="s">
        <v>112</v>
      </c>
      <c r="U15" s="135"/>
      <c r="V15" s="135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77" t="s">
        <v>106</v>
      </c>
      <c r="AS15" s="158"/>
      <c r="AT15" s="158"/>
      <c r="AU15" s="135"/>
      <c r="AV15" s="135"/>
      <c r="AW15" s="135"/>
      <c r="AX15" s="135"/>
      <c r="AY15" s="135"/>
      <c r="AZ15" s="135"/>
      <c r="BA15" s="135"/>
      <c r="BB15" s="135"/>
      <c r="BC15" s="135"/>
      <c r="BD15" s="80" t="s">
        <v>128</v>
      </c>
    </row>
    <row r="16" spans="1:56" x14ac:dyDescent="0.25">
      <c r="A16" s="256"/>
      <c r="B16" s="215" t="s">
        <v>155</v>
      </c>
      <c r="C16" s="216" t="s">
        <v>137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77"/>
      <c r="U16" s="135"/>
      <c r="V16" s="135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 t="s">
        <v>106</v>
      </c>
      <c r="AO16" s="11"/>
      <c r="AP16" s="11"/>
      <c r="AQ16" s="11"/>
      <c r="AR16" s="77"/>
      <c r="AS16" s="158"/>
      <c r="AT16" s="158"/>
      <c r="AU16" s="135"/>
      <c r="AV16" s="135"/>
      <c r="AW16" s="135"/>
      <c r="AX16" s="135"/>
      <c r="AY16" s="135"/>
      <c r="AZ16" s="135"/>
      <c r="BA16" s="135"/>
      <c r="BB16" s="135"/>
      <c r="BC16" s="135"/>
      <c r="BD16" s="80" t="s">
        <v>106</v>
      </c>
    </row>
    <row r="17" spans="1:56" x14ac:dyDescent="0.25">
      <c r="A17" s="256"/>
      <c r="B17" s="215" t="s">
        <v>156</v>
      </c>
      <c r="C17" s="216" t="s">
        <v>138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77"/>
      <c r="U17" s="135"/>
      <c r="V17" s="135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77" t="s">
        <v>106</v>
      </c>
      <c r="AS17" s="158"/>
      <c r="AT17" s="158"/>
      <c r="AU17" s="135"/>
      <c r="AV17" s="135"/>
      <c r="AW17" s="135"/>
      <c r="AX17" s="135"/>
      <c r="AY17" s="135"/>
      <c r="AZ17" s="135"/>
      <c r="BA17" s="135"/>
      <c r="BB17" s="135"/>
      <c r="BC17" s="135"/>
      <c r="BD17" s="80" t="s">
        <v>106</v>
      </c>
    </row>
    <row r="18" spans="1:56" x14ac:dyDescent="0.25">
      <c r="A18" s="256"/>
      <c r="B18" s="215" t="s">
        <v>157</v>
      </c>
      <c r="C18" s="216" t="s">
        <v>59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77"/>
      <c r="U18" s="135"/>
      <c r="V18" s="135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77" t="s">
        <v>237</v>
      </c>
      <c r="AS18" s="158"/>
      <c r="AT18" s="158"/>
      <c r="AU18" s="135"/>
      <c r="AV18" s="135"/>
      <c r="AW18" s="135"/>
      <c r="AX18" s="135"/>
      <c r="AY18" s="135"/>
      <c r="AZ18" s="135"/>
      <c r="BA18" s="135"/>
      <c r="BB18" s="135"/>
      <c r="BC18" s="135"/>
      <c r="BD18" s="80" t="s">
        <v>237</v>
      </c>
    </row>
    <row r="19" spans="1:56" x14ac:dyDescent="0.25">
      <c r="A19" s="256"/>
      <c r="B19" s="215" t="s">
        <v>158</v>
      </c>
      <c r="C19" s="216" t="s">
        <v>169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77" t="s">
        <v>106</v>
      </c>
      <c r="U19" s="135"/>
      <c r="V19" s="135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58"/>
      <c r="AT19" s="158"/>
      <c r="AU19" s="135"/>
      <c r="AV19" s="135"/>
      <c r="AW19" s="135"/>
      <c r="AX19" s="135"/>
      <c r="AY19" s="135"/>
      <c r="AZ19" s="135"/>
      <c r="BA19" s="135"/>
      <c r="BB19" s="135"/>
      <c r="BC19" s="135"/>
      <c r="BD19" s="80" t="s">
        <v>106</v>
      </c>
    </row>
    <row r="20" spans="1:56" x14ac:dyDescent="0.25">
      <c r="A20" s="256"/>
      <c r="B20" s="215" t="s">
        <v>159</v>
      </c>
      <c r="C20" s="216" t="s">
        <v>60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77" t="s">
        <v>106</v>
      </c>
      <c r="U20" s="135"/>
      <c r="V20" s="135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58"/>
      <c r="AT20" s="158"/>
      <c r="AU20" s="135"/>
      <c r="AV20" s="135"/>
      <c r="AW20" s="135"/>
      <c r="AX20" s="135"/>
      <c r="AY20" s="135"/>
      <c r="AZ20" s="135"/>
      <c r="BA20" s="135"/>
      <c r="BB20" s="135"/>
      <c r="BC20" s="135"/>
      <c r="BD20" s="80" t="s">
        <v>106</v>
      </c>
    </row>
    <row r="21" spans="1:56" ht="15" customHeight="1" x14ac:dyDescent="0.25">
      <c r="A21" s="256"/>
      <c r="B21" s="215" t="s">
        <v>207</v>
      </c>
      <c r="C21" s="217" t="s">
        <v>140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7" t="s">
        <v>106</v>
      </c>
      <c r="U21" s="135"/>
      <c r="V21" s="135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58"/>
      <c r="AT21" s="158"/>
      <c r="AU21" s="135"/>
      <c r="AV21" s="135"/>
      <c r="AW21" s="135"/>
      <c r="AX21" s="135"/>
      <c r="AY21" s="135"/>
      <c r="AZ21" s="135"/>
      <c r="BA21" s="135"/>
      <c r="BB21" s="135"/>
      <c r="BC21" s="135"/>
      <c r="BD21" s="80" t="s">
        <v>106</v>
      </c>
    </row>
    <row r="22" spans="1:56" s="139" customFormat="1" ht="25.5" customHeight="1" x14ac:dyDescent="0.25">
      <c r="A22" s="256"/>
      <c r="B22" s="213" t="s">
        <v>160</v>
      </c>
      <c r="C22" s="214" t="s">
        <v>141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 t="s">
        <v>108</v>
      </c>
      <c r="AS22" s="6" t="s">
        <v>110</v>
      </c>
      <c r="AT22" s="55"/>
      <c r="AU22" s="6"/>
      <c r="AV22" s="6"/>
      <c r="AW22" s="6"/>
      <c r="AX22" s="6"/>
      <c r="AY22" s="6"/>
      <c r="AZ22" s="6"/>
      <c r="BA22" s="6"/>
      <c r="BB22" s="6"/>
      <c r="BC22" s="6"/>
      <c r="BD22" s="119" t="s">
        <v>172</v>
      </c>
    </row>
    <row r="23" spans="1:56" ht="24" x14ac:dyDescent="0.25">
      <c r="A23" s="256"/>
      <c r="B23" s="216" t="s">
        <v>161</v>
      </c>
      <c r="C23" s="217" t="s">
        <v>142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7"/>
      <c r="U23" s="135"/>
      <c r="V23" s="135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77"/>
      <c r="AT23" s="177"/>
      <c r="AU23" s="135"/>
      <c r="AV23" s="135"/>
      <c r="AW23" s="135"/>
      <c r="AX23" s="135"/>
      <c r="AY23" s="135"/>
      <c r="AZ23" s="135"/>
      <c r="BA23" s="135"/>
      <c r="BB23" s="135"/>
      <c r="BC23" s="135"/>
      <c r="BD23" s="12"/>
    </row>
    <row r="24" spans="1:56" x14ac:dyDescent="0.25">
      <c r="A24" s="256"/>
      <c r="B24" s="216" t="s">
        <v>162</v>
      </c>
      <c r="C24" s="218" t="s">
        <v>143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7"/>
      <c r="U24" s="135"/>
      <c r="V24" s="135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 t="s">
        <v>106</v>
      </c>
      <c r="AS24" s="177"/>
      <c r="AT24" s="177"/>
      <c r="AU24" s="135"/>
      <c r="AV24" s="135"/>
      <c r="AW24" s="135"/>
      <c r="AX24" s="135"/>
      <c r="AY24" s="135"/>
      <c r="AZ24" s="135"/>
      <c r="BA24" s="135"/>
      <c r="BB24" s="135"/>
      <c r="BC24" s="135"/>
      <c r="BD24" s="12" t="s">
        <v>106</v>
      </c>
    </row>
    <row r="25" spans="1:56" x14ac:dyDescent="0.25">
      <c r="A25" s="256"/>
      <c r="B25" s="216" t="s">
        <v>210</v>
      </c>
      <c r="C25" s="218" t="s">
        <v>144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7"/>
      <c r="U25" s="135"/>
      <c r="V25" s="135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79"/>
      <c r="AS25" s="177" t="s">
        <v>107</v>
      </c>
      <c r="AT25" s="177"/>
      <c r="AU25" s="135"/>
      <c r="AV25" s="135"/>
      <c r="AW25" s="135"/>
      <c r="AX25" s="135"/>
      <c r="AY25" s="135"/>
      <c r="AZ25" s="135"/>
      <c r="BA25" s="135"/>
      <c r="BB25" s="135"/>
      <c r="BC25" s="135"/>
      <c r="BD25" s="12" t="s">
        <v>107</v>
      </c>
    </row>
    <row r="26" spans="1:56" s="1" customFormat="1" x14ac:dyDescent="0.25">
      <c r="A26" s="256"/>
      <c r="B26" s="219" t="s">
        <v>163</v>
      </c>
      <c r="C26" s="220" t="s">
        <v>145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 t="s">
        <v>115</v>
      </c>
      <c r="AP26" s="6"/>
      <c r="AQ26" s="6"/>
      <c r="AR26" s="211"/>
      <c r="AS26" s="211"/>
      <c r="AT26" s="55"/>
      <c r="AU26" s="6"/>
      <c r="AV26" s="6"/>
      <c r="AW26" s="6"/>
      <c r="AX26" s="6"/>
      <c r="AY26" s="6"/>
      <c r="AZ26" s="6"/>
      <c r="BA26" s="6"/>
      <c r="BB26" s="6"/>
      <c r="BC26" s="6"/>
      <c r="BD26" s="6" t="s">
        <v>115</v>
      </c>
    </row>
    <row r="27" spans="1:56" s="1" customFormat="1" x14ac:dyDescent="0.25">
      <c r="A27" s="256"/>
      <c r="B27" s="215" t="s">
        <v>212</v>
      </c>
      <c r="C27" s="218" t="s">
        <v>226</v>
      </c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10"/>
      <c r="U27" s="135"/>
      <c r="V27" s="135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 t="s">
        <v>106</v>
      </c>
      <c r="AP27" s="207"/>
      <c r="AQ27" s="207"/>
      <c r="AR27" s="229"/>
      <c r="AS27" s="177"/>
      <c r="AT27" s="177"/>
      <c r="AU27" s="135"/>
      <c r="AV27" s="135"/>
      <c r="AW27" s="135"/>
      <c r="AX27" s="135"/>
      <c r="AY27" s="135"/>
      <c r="AZ27" s="135"/>
      <c r="BA27" s="135"/>
      <c r="BB27" s="135"/>
      <c r="BC27" s="135"/>
      <c r="BD27" s="212" t="s">
        <v>106</v>
      </c>
    </row>
    <row r="28" spans="1:56" s="1" customFormat="1" ht="20.25" customHeight="1" x14ac:dyDescent="0.25">
      <c r="A28" s="256"/>
      <c r="B28" s="215" t="s">
        <v>234</v>
      </c>
      <c r="C28" s="218" t="s">
        <v>236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77"/>
      <c r="U28" s="135"/>
      <c r="V28" s="135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 t="s">
        <v>106</v>
      </c>
      <c r="AP28" s="41"/>
      <c r="AQ28" s="41"/>
      <c r="AR28" s="229"/>
      <c r="AS28" s="177"/>
      <c r="AT28" s="177"/>
      <c r="AU28" s="135"/>
      <c r="AV28" s="135"/>
      <c r="AW28" s="135"/>
      <c r="AX28" s="135"/>
      <c r="AY28" s="135"/>
      <c r="AZ28" s="135"/>
      <c r="BA28" s="135"/>
      <c r="BB28" s="135"/>
      <c r="BC28" s="135"/>
      <c r="BD28" s="42" t="s">
        <v>106</v>
      </c>
    </row>
    <row r="29" spans="1:56" s="139" customFormat="1" ht="24" x14ac:dyDescent="0.25">
      <c r="A29" s="256"/>
      <c r="B29" s="221" t="s">
        <v>71</v>
      </c>
      <c r="C29" s="222" t="s">
        <v>72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 t="s">
        <v>110</v>
      </c>
      <c r="AT29" s="182"/>
      <c r="AU29" s="63"/>
      <c r="AV29" s="63"/>
      <c r="AW29" s="63"/>
      <c r="AX29" s="63"/>
      <c r="AY29" s="63"/>
      <c r="AZ29" s="63"/>
      <c r="BA29" s="63"/>
      <c r="BB29" s="63"/>
      <c r="BC29" s="63"/>
      <c r="BD29" s="119" t="s">
        <v>110</v>
      </c>
    </row>
    <row r="30" spans="1:56" s="1" customFormat="1" x14ac:dyDescent="0.25">
      <c r="A30" s="256"/>
      <c r="B30" s="223" t="s">
        <v>146</v>
      </c>
      <c r="C30" s="218" t="s">
        <v>178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77"/>
      <c r="U30" s="135"/>
      <c r="V30" s="135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177" t="s">
        <v>107</v>
      </c>
      <c r="AT30" s="177"/>
      <c r="AU30" s="135"/>
      <c r="AV30" s="135"/>
      <c r="AW30" s="135"/>
      <c r="AX30" s="135"/>
      <c r="AY30" s="135"/>
      <c r="AZ30" s="135"/>
      <c r="BA30" s="135"/>
      <c r="BB30" s="135"/>
      <c r="BC30" s="135"/>
      <c r="BD30" s="42" t="s">
        <v>107</v>
      </c>
    </row>
    <row r="31" spans="1:56" s="139" customFormat="1" x14ac:dyDescent="0.25">
      <c r="A31" s="256"/>
      <c r="B31" s="219" t="s">
        <v>75</v>
      </c>
      <c r="C31" s="220" t="s">
        <v>76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55" t="s">
        <v>109</v>
      </c>
      <c r="AU31" s="6"/>
      <c r="AV31" s="6"/>
      <c r="AW31" s="6"/>
      <c r="AX31" s="6"/>
      <c r="AY31" s="6"/>
      <c r="AZ31" s="6"/>
      <c r="BA31" s="6"/>
      <c r="BB31" s="6"/>
      <c r="BC31" s="6"/>
      <c r="BD31" s="6" t="s">
        <v>109</v>
      </c>
    </row>
    <row r="32" spans="1:56" s="139" customFormat="1" x14ac:dyDescent="0.25">
      <c r="A32" s="256"/>
      <c r="B32" s="219" t="s">
        <v>77</v>
      </c>
      <c r="C32" s="220" t="s">
        <v>78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55" t="s">
        <v>109</v>
      </c>
      <c r="AU32" s="6"/>
      <c r="AV32" s="6"/>
      <c r="AW32" s="6"/>
      <c r="AX32" s="6"/>
      <c r="AY32" s="6"/>
      <c r="AZ32" s="6"/>
      <c r="BA32" s="6"/>
      <c r="BB32" s="6"/>
      <c r="BC32" s="6"/>
      <c r="BD32" s="6" t="s">
        <v>109</v>
      </c>
    </row>
    <row r="33" spans="1:56" s="1" customFormat="1" x14ac:dyDescent="0.25">
      <c r="A33" s="256"/>
      <c r="B33" s="215" t="s">
        <v>79</v>
      </c>
      <c r="C33" s="217" t="s">
        <v>179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77"/>
      <c r="U33" s="135"/>
      <c r="V33" s="135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177"/>
      <c r="AT33" s="177" t="s">
        <v>107</v>
      </c>
      <c r="AU33" s="135"/>
      <c r="AV33" s="135"/>
      <c r="AW33" s="135"/>
      <c r="AX33" s="135"/>
      <c r="AY33" s="135"/>
      <c r="AZ33" s="135"/>
      <c r="BA33" s="135"/>
      <c r="BB33" s="135"/>
      <c r="BC33" s="135"/>
      <c r="BD33" s="42" t="s">
        <v>107</v>
      </c>
    </row>
    <row r="34" spans="1:56" s="1" customFormat="1" x14ac:dyDescent="0.25">
      <c r="A34" s="256"/>
      <c r="B34" s="215" t="s">
        <v>92</v>
      </c>
      <c r="C34" s="217" t="s">
        <v>180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77"/>
      <c r="U34" s="135"/>
      <c r="V34" s="135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177"/>
      <c r="AT34" s="177"/>
      <c r="AU34" s="135"/>
      <c r="AV34" s="135"/>
      <c r="AW34" s="135"/>
      <c r="AX34" s="135"/>
      <c r="AY34" s="135"/>
      <c r="AZ34" s="135"/>
      <c r="BA34" s="135"/>
      <c r="BB34" s="135"/>
      <c r="BC34" s="135"/>
      <c r="BD34" s="42"/>
    </row>
    <row r="35" spans="1:56" s="1" customFormat="1" x14ac:dyDescent="0.25">
      <c r="A35" s="256"/>
      <c r="B35" s="215" t="s">
        <v>81</v>
      </c>
      <c r="C35" s="217" t="s">
        <v>211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77"/>
      <c r="U35" s="135"/>
      <c r="V35" s="135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177"/>
      <c r="AT35" s="177" t="s">
        <v>107</v>
      </c>
      <c r="AU35" s="135"/>
      <c r="AV35" s="135"/>
      <c r="AW35" s="135"/>
      <c r="AX35" s="135"/>
      <c r="AY35" s="135"/>
      <c r="AZ35" s="135"/>
      <c r="BA35" s="135"/>
      <c r="BB35" s="135"/>
      <c r="BC35" s="135"/>
      <c r="BD35" s="42" t="s">
        <v>107</v>
      </c>
    </row>
    <row r="36" spans="1:56" s="139" customFormat="1" x14ac:dyDescent="0.25">
      <c r="A36" s="256"/>
      <c r="B36" s="312" t="s">
        <v>105</v>
      </c>
      <c r="C36" s="312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 t="s">
        <v>114</v>
      </c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 t="s">
        <v>108</v>
      </c>
      <c r="AO36" s="119" t="s">
        <v>240</v>
      </c>
      <c r="AP36" s="119"/>
      <c r="AQ36" s="119"/>
      <c r="AR36" s="119" t="s">
        <v>239</v>
      </c>
      <c r="AS36" s="6" t="s">
        <v>109</v>
      </c>
      <c r="AT36" s="6" t="s">
        <v>109</v>
      </c>
      <c r="AU36" s="6"/>
      <c r="AV36" s="6"/>
      <c r="AW36" s="6"/>
      <c r="AX36" s="6"/>
      <c r="AY36" s="6"/>
      <c r="AZ36" s="6"/>
      <c r="BA36" s="6"/>
      <c r="BB36" s="6"/>
      <c r="BC36" s="6"/>
      <c r="BD36" s="6" t="s">
        <v>205</v>
      </c>
    </row>
    <row r="37" spans="1:56" s="233" customFormat="1" x14ac:dyDescent="0.25">
      <c r="A37" s="231"/>
      <c r="B37" s="232"/>
      <c r="C37" s="232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</row>
    <row r="38" spans="1:56" s="233" customFormat="1" x14ac:dyDescent="0.25">
      <c r="A38" s="231"/>
      <c r="B38" s="232"/>
      <c r="C38" s="232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</row>
    <row r="39" spans="1:56" x14ac:dyDescent="0.25">
      <c r="C39" s="230" t="s">
        <v>247</v>
      </c>
    </row>
    <row r="40" spans="1:56" s="1" customFormat="1" x14ac:dyDescent="0.25">
      <c r="C40" s="230"/>
    </row>
    <row r="41" spans="1:56" s="1" customFormat="1" ht="15.75" x14ac:dyDescent="0.25">
      <c r="B41" s="310" t="s">
        <v>248</v>
      </c>
      <c r="C41" s="311"/>
      <c r="D41" s="311"/>
      <c r="E41" s="311"/>
      <c r="F41" s="311"/>
      <c r="G41" s="311"/>
      <c r="H41" s="311"/>
      <c r="I41" s="311"/>
      <c r="J41" s="311"/>
      <c r="K41" s="311"/>
    </row>
    <row r="42" spans="1:56" s="1" customFormat="1" x14ac:dyDescent="0.25">
      <c r="C42" s="230"/>
    </row>
    <row r="43" spans="1:56" x14ac:dyDescent="0.25">
      <c r="B43" s="176"/>
      <c r="C43" s="35" t="s">
        <v>126</v>
      </c>
    </row>
    <row r="44" spans="1:56" x14ac:dyDescent="0.25">
      <c r="B44" s="178"/>
      <c r="C44" s="22" t="s">
        <v>127</v>
      </c>
    </row>
    <row r="47" spans="1:56" x14ac:dyDescent="0.25">
      <c r="P47" s="1"/>
      <c r="Q47" s="1"/>
    </row>
  </sheetData>
  <mergeCells count="35">
    <mergeCell ref="B41:K41"/>
    <mergeCell ref="B36:C36"/>
    <mergeCell ref="A9:A36"/>
    <mergeCell ref="AY3:AY4"/>
    <mergeCell ref="AZ3:BC3"/>
    <mergeCell ref="AC3:AC4"/>
    <mergeCell ref="AD3:AG3"/>
    <mergeCell ref="AH3:AH4"/>
    <mergeCell ref="U3:U4"/>
    <mergeCell ref="H3:H4"/>
    <mergeCell ref="I3:K3"/>
    <mergeCell ref="L3:L4"/>
    <mergeCell ref="M3:P3"/>
    <mergeCell ref="Q3:T3"/>
    <mergeCell ref="BD3:BD8"/>
    <mergeCell ref="D5:P5"/>
    <mergeCell ref="Q5:AP5"/>
    <mergeCell ref="AQ5:BC5"/>
    <mergeCell ref="D7:P7"/>
    <mergeCell ref="R7:AP7"/>
    <mergeCell ref="AQ7:BC7"/>
    <mergeCell ref="AI3:AK3"/>
    <mergeCell ref="AL3:AL4"/>
    <mergeCell ref="AM3:AP3"/>
    <mergeCell ref="AQ3:AT3"/>
    <mergeCell ref="AU3:AU4"/>
    <mergeCell ref="AV3:AX3"/>
    <mergeCell ref="V3:X3"/>
    <mergeCell ref="Y3:Y4"/>
    <mergeCell ref="Z3:AB3"/>
    <mergeCell ref="A1:F1"/>
    <mergeCell ref="A3:A8"/>
    <mergeCell ref="B3:B8"/>
    <mergeCell ref="C3:C8"/>
    <mergeCell ref="D3:G3"/>
  </mergeCells>
  <pageMargins left="0.19685039370078741" right="0.19685039370078741" top="0.19685039370078741" bottom="0.19685039370078741" header="0.19685039370078741" footer="0.19685039370078741"/>
  <pageSetup paperSize="9" scale="75" orientation="landscape" r:id="rId1"/>
  <colBreaks count="1" manualBreakCount="1">
    <brk id="31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0"/>
  <sheetViews>
    <sheetView tabSelected="1" zoomScale="85" zoomScaleNormal="85" zoomScaleSheetLayoutView="85" workbookViewId="0">
      <pane xSplit="3" ySplit="1" topLeftCell="D8" activePane="bottomRight" state="frozen"/>
      <selection pane="topRight" activeCell="D1" sqref="D1"/>
      <selection pane="bottomLeft" activeCell="A2" sqref="A2"/>
      <selection pane="bottomRight" activeCell="I2" sqref="I2"/>
    </sheetView>
  </sheetViews>
  <sheetFormatPr defaultRowHeight="15" x14ac:dyDescent="0.25"/>
  <cols>
    <col min="1" max="1" width="4.140625" customWidth="1"/>
    <col min="2" max="2" width="9.5703125" customWidth="1"/>
    <col min="3" max="3" width="60.140625" customWidth="1"/>
    <col min="4" max="18" width="4.7109375" customWidth="1"/>
    <col min="19" max="19" width="6.7109375" customWidth="1"/>
    <col min="20" max="20" width="9.28515625" customWidth="1"/>
    <col min="21" max="37" width="4.7109375" customWidth="1"/>
    <col min="38" max="38" width="5.7109375" customWidth="1"/>
    <col min="39" max="39" width="7" customWidth="1"/>
    <col min="40" max="41" width="4.7109375" customWidth="1"/>
    <col min="42" max="42" width="7" customWidth="1"/>
    <col min="43" max="46" width="4.7109375" customWidth="1"/>
    <col min="47" max="47" width="7.42578125" customWidth="1"/>
    <col min="48" max="55" width="4.7109375" customWidth="1"/>
    <col min="56" max="56" width="12.28515625" customWidth="1"/>
  </cols>
  <sheetData>
    <row r="1" spans="1:56" s="4" customFormat="1" ht="15" customHeight="1" x14ac:dyDescent="0.25">
      <c r="A1" s="256" t="s">
        <v>1</v>
      </c>
      <c r="B1" s="313" t="s">
        <v>2</v>
      </c>
      <c r="C1" s="316" t="s">
        <v>3</v>
      </c>
      <c r="D1" s="259" t="s">
        <v>5</v>
      </c>
      <c r="E1" s="259"/>
      <c r="F1" s="259"/>
      <c r="G1" s="259"/>
      <c r="H1" s="256" t="s">
        <v>231</v>
      </c>
      <c r="I1" s="259" t="s">
        <v>6</v>
      </c>
      <c r="J1" s="259"/>
      <c r="K1" s="259"/>
      <c r="L1" s="256" t="s">
        <v>7</v>
      </c>
      <c r="M1" s="259" t="s">
        <v>8</v>
      </c>
      <c r="N1" s="259"/>
      <c r="O1" s="259"/>
      <c r="P1" s="259"/>
      <c r="Q1" s="259" t="s">
        <v>9</v>
      </c>
      <c r="R1" s="259"/>
      <c r="S1" s="259"/>
      <c r="T1" s="259"/>
      <c r="U1" s="313" t="s">
        <v>10</v>
      </c>
      <c r="V1" s="259" t="s">
        <v>11</v>
      </c>
      <c r="W1" s="259"/>
      <c r="X1" s="259"/>
      <c r="Y1" s="313" t="s">
        <v>12</v>
      </c>
      <c r="Z1" s="259" t="s">
        <v>13</v>
      </c>
      <c r="AA1" s="259"/>
      <c r="AB1" s="259"/>
      <c r="AC1" s="313" t="s">
        <v>14</v>
      </c>
      <c r="AD1" s="259" t="s">
        <v>15</v>
      </c>
      <c r="AE1" s="259"/>
      <c r="AF1" s="259"/>
      <c r="AG1" s="259"/>
      <c r="AH1" s="313" t="s">
        <v>16</v>
      </c>
      <c r="AI1" s="259" t="s">
        <v>17</v>
      </c>
      <c r="AJ1" s="259"/>
      <c r="AK1" s="259"/>
      <c r="AL1" s="313" t="s">
        <v>18</v>
      </c>
      <c r="AM1" s="263" t="s">
        <v>19</v>
      </c>
      <c r="AN1" s="264"/>
      <c r="AO1" s="264"/>
      <c r="AP1" s="265"/>
      <c r="AQ1" s="263" t="s">
        <v>20</v>
      </c>
      <c r="AR1" s="264"/>
      <c r="AS1" s="264"/>
      <c r="AT1" s="265"/>
      <c r="AU1" s="313" t="s">
        <v>21</v>
      </c>
      <c r="AV1" s="259" t="s">
        <v>22</v>
      </c>
      <c r="AW1" s="259"/>
      <c r="AX1" s="259"/>
      <c r="AY1" s="319" t="s">
        <v>23</v>
      </c>
      <c r="AZ1" s="259" t="s">
        <v>24</v>
      </c>
      <c r="BA1" s="259"/>
      <c r="BB1" s="259"/>
      <c r="BC1" s="259"/>
      <c r="BD1" s="260" t="s">
        <v>104</v>
      </c>
    </row>
    <row r="2" spans="1:56" s="4" customFormat="1" ht="56.25" customHeight="1" x14ac:dyDescent="0.25">
      <c r="A2" s="256"/>
      <c r="B2" s="314"/>
      <c r="C2" s="317"/>
      <c r="D2" s="5" t="s">
        <v>35</v>
      </c>
      <c r="E2" s="5" t="s">
        <v>36</v>
      </c>
      <c r="F2" s="5" t="s">
        <v>26</v>
      </c>
      <c r="G2" s="5" t="s">
        <v>27</v>
      </c>
      <c r="H2" s="256"/>
      <c r="I2" s="5" t="s">
        <v>28</v>
      </c>
      <c r="J2" s="5" t="s">
        <v>29</v>
      </c>
      <c r="K2" s="5" t="s">
        <v>30</v>
      </c>
      <c r="L2" s="256"/>
      <c r="M2" s="5" t="s">
        <v>31</v>
      </c>
      <c r="N2" s="5" t="s">
        <v>32</v>
      </c>
      <c r="O2" s="5" t="s">
        <v>33</v>
      </c>
      <c r="P2" s="5" t="s">
        <v>34</v>
      </c>
      <c r="Q2" s="5" t="s">
        <v>35</v>
      </c>
      <c r="R2" s="5" t="s">
        <v>36</v>
      </c>
      <c r="S2" s="5" t="s">
        <v>26</v>
      </c>
      <c r="T2" s="5" t="s">
        <v>27</v>
      </c>
      <c r="U2" s="315"/>
      <c r="V2" s="5" t="s">
        <v>37</v>
      </c>
      <c r="W2" s="5" t="s">
        <v>38</v>
      </c>
      <c r="X2" s="5" t="s">
        <v>39</v>
      </c>
      <c r="Y2" s="315"/>
      <c r="Z2" s="5" t="s">
        <v>40</v>
      </c>
      <c r="AA2" s="5" t="s">
        <v>41</v>
      </c>
      <c r="AB2" s="5" t="s">
        <v>42</v>
      </c>
      <c r="AC2" s="315"/>
      <c r="AD2" s="5" t="s">
        <v>40</v>
      </c>
      <c r="AE2" s="5" t="s">
        <v>41</v>
      </c>
      <c r="AF2" s="5" t="s">
        <v>42</v>
      </c>
      <c r="AG2" s="5" t="s">
        <v>43</v>
      </c>
      <c r="AH2" s="315"/>
      <c r="AI2" s="5" t="s">
        <v>28</v>
      </c>
      <c r="AJ2" s="5" t="s">
        <v>29</v>
      </c>
      <c r="AK2" s="5" t="s">
        <v>30</v>
      </c>
      <c r="AL2" s="315"/>
      <c r="AM2" s="5" t="s">
        <v>44</v>
      </c>
      <c r="AN2" s="5" t="s">
        <v>45</v>
      </c>
      <c r="AO2" s="5" t="s">
        <v>46</v>
      </c>
      <c r="AP2" s="5" t="s">
        <v>47</v>
      </c>
      <c r="AQ2" s="5" t="s">
        <v>35</v>
      </c>
      <c r="AR2" s="5" t="s">
        <v>36</v>
      </c>
      <c r="AS2" s="5" t="s">
        <v>26</v>
      </c>
      <c r="AT2" s="5" t="s">
        <v>27</v>
      </c>
      <c r="AU2" s="315"/>
      <c r="AV2" s="5" t="s">
        <v>28</v>
      </c>
      <c r="AW2" s="5" t="s">
        <v>29</v>
      </c>
      <c r="AX2" s="5" t="s">
        <v>30</v>
      </c>
      <c r="AY2" s="320"/>
      <c r="AZ2" s="5" t="s">
        <v>31</v>
      </c>
      <c r="BA2" s="5" t="s">
        <v>32</v>
      </c>
      <c r="BB2" s="5" t="s">
        <v>33</v>
      </c>
      <c r="BC2" s="5" t="s">
        <v>34</v>
      </c>
      <c r="BD2" s="260"/>
    </row>
    <row r="3" spans="1:56" s="4" customFormat="1" x14ac:dyDescent="0.25">
      <c r="A3" s="256"/>
      <c r="B3" s="314"/>
      <c r="C3" s="317"/>
      <c r="D3" s="263" t="s">
        <v>48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5"/>
      <c r="Q3" s="263" t="s">
        <v>49</v>
      </c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5"/>
      <c r="AQ3" s="263" t="s">
        <v>49</v>
      </c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5"/>
      <c r="BD3" s="260"/>
    </row>
    <row r="4" spans="1:56" s="4" customFormat="1" x14ac:dyDescent="0.25">
      <c r="A4" s="256"/>
      <c r="B4" s="314"/>
      <c r="C4" s="317"/>
      <c r="D4" s="23">
        <v>35</v>
      </c>
      <c r="E4" s="23">
        <v>36</v>
      </c>
      <c r="F4" s="23">
        <v>37</v>
      </c>
      <c r="G4" s="23">
        <v>38</v>
      </c>
      <c r="H4" s="23">
        <v>39</v>
      </c>
      <c r="I4" s="23">
        <v>40</v>
      </c>
      <c r="J4" s="23">
        <v>41</v>
      </c>
      <c r="K4" s="23">
        <v>42</v>
      </c>
      <c r="L4" s="23">
        <v>43</v>
      </c>
      <c r="M4" s="23">
        <v>44</v>
      </c>
      <c r="N4" s="23">
        <v>45</v>
      </c>
      <c r="O4" s="23">
        <v>46</v>
      </c>
      <c r="P4" s="23">
        <v>47</v>
      </c>
      <c r="Q4" s="23">
        <v>48</v>
      </c>
      <c r="R4" s="23">
        <v>49</v>
      </c>
      <c r="S4" s="23">
        <v>50</v>
      </c>
      <c r="T4" s="23">
        <v>51</v>
      </c>
      <c r="U4" s="23">
        <v>52</v>
      </c>
      <c r="V4" s="23">
        <v>1</v>
      </c>
      <c r="W4" s="23">
        <v>2</v>
      </c>
      <c r="X4" s="23">
        <v>3</v>
      </c>
      <c r="Y4" s="23">
        <v>4</v>
      </c>
      <c r="Z4" s="23">
        <v>5</v>
      </c>
      <c r="AA4" s="23">
        <v>6</v>
      </c>
      <c r="AB4" s="23">
        <v>7</v>
      </c>
      <c r="AC4" s="23">
        <v>8</v>
      </c>
      <c r="AD4" s="23">
        <v>9</v>
      </c>
      <c r="AE4" s="23">
        <v>10</v>
      </c>
      <c r="AF4" s="23">
        <v>11</v>
      </c>
      <c r="AG4" s="23">
        <v>12</v>
      </c>
      <c r="AH4" s="23">
        <v>13</v>
      </c>
      <c r="AI4" s="23">
        <v>14</v>
      </c>
      <c r="AJ4" s="23">
        <v>15</v>
      </c>
      <c r="AK4" s="23">
        <v>16</v>
      </c>
      <c r="AL4" s="23">
        <v>17</v>
      </c>
      <c r="AM4" s="23">
        <v>18</v>
      </c>
      <c r="AN4" s="23">
        <v>19</v>
      </c>
      <c r="AO4" s="23">
        <v>20</v>
      </c>
      <c r="AP4" s="23">
        <v>21</v>
      </c>
      <c r="AQ4" s="23">
        <v>22</v>
      </c>
      <c r="AR4" s="23">
        <v>23</v>
      </c>
      <c r="AS4" s="23">
        <v>24</v>
      </c>
      <c r="AT4" s="23">
        <v>25</v>
      </c>
      <c r="AU4" s="23">
        <v>26</v>
      </c>
      <c r="AV4" s="23">
        <v>27</v>
      </c>
      <c r="AW4" s="23">
        <v>28</v>
      </c>
      <c r="AX4" s="23">
        <v>29</v>
      </c>
      <c r="AY4" s="23">
        <v>30</v>
      </c>
      <c r="AZ4" s="23">
        <v>31</v>
      </c>
      <c r="BA4" s="23">
        <v>32</v>
      </c>
      <c r="BB4" s="23">
        <v>33</v>
      </c>
      <c r="BC4" s="23">
        <v>34</v>
      </c>
      <c r="BD4" s="260"/>
    </row>
    <row r="5" spans="1:56" s="4" customFormat="1" x14ac:dyDescent="0.25">
      <c r="A5" s="256"/>
      <c r="B5" s="314"/>
      <c r="C5" s="317"/>
      <c r="D5" s="263" t="s">
        <v>50</v>
      </c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5"/>
      <c r="Q5" s="263" t="s">
        <v>50</v>
      </c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 t="s">
        <v>50</v>
      </c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5"/>
      <c r="BD5" s="260"/>
    </row>
    <row r="6" spans="1:56" s="4" customFormat="1" x14ac:dyDescent="0.25">
      <c r="A6" s="256"/>
      <c r="B6" s="315"/>
      <c r="C6" s="318"/>
      <c r="D6" s="23">
        <v>1</v>
      </c>
      <c r="E6" s="23">
        <v>2</v>
      </c>
      <c r="F6" s="23">
        <v>3</v>
      </c>
      <c r="G6" s="23">
        <v>4</v>
      </c>
      <c r="H6" s="23">
        <v>5</v>
      </c>
      <c r="I6" s="23">
        <v>6</v>
      </c>
      <c r="J6" s="23">
        <v>7</v>
      </c>
      <c r="K6" s="23">
        <v>8</v>
      </c>
      <c r="L6" s="23">
        <v>9</v>
      </c>
      <c r="M6" s="23">
        <v>10</v>
      </c>
      <c r="N6" s="23">
        <v>11</v>
      </c>
      <c r="O6" s="23">
        <v>12</v>
      </c>
      <c r="P6" s="23">
        <v>13</v>
      </c>
      <c r="Q6" s="23">
        <v>14</v>
      </c>
      <c r="R6" s="23">
        <v>15</v>
      </c>
      <c r="S6" s="23">
        <v>16</v>
      </c>
      <c r="T6" s="23">
        <v>17</v>
      </c>
      <c r="U6" s="23">
        <v>18</v>
      </c>
      <c r="V6" s="23">
        <v>19</v>
      </c>
      <c r="W6" s="23">
        <v>20</v>
      </c>
      <c r="X6" s="23">
        <v>21</v>
      </c>
      <c r="Y6" s="23">
        <v>22</v>
      </c>
      <c r="Z6" s="23">
        <v>23</v>
      </c>
      <c r="AA6" s="23">
        <v>24</v>
      </c>
      <c r="AB6" s="23">
        <v>25</v>
      </c>
      <c r="AC6" s="23">
        <v>26</v>
      </c>
      <c r="AD6" s="23">
        <v>27</v>
      </c>
      <c r="AE6" s="23">
        <v>28</v>
      </c>
      <c r="AF6" s="23">
        <v>29</v>
      </c>
      <c r="AG6" s="23">
        <v>30</v>
      </c>
      <c r="AH6" s="23">
        <v>31</v>
      </c>
      <c r="AI6" s="23">
        <v>32</v>
      </c>
      <c r="AJ6" s="23">
        <v>33</v>
      </c>
      <c r="AK6" s="23">
        <v>34</v>
      </c>
      <c r="AL6" s="23">
        <v>35</v>
      </c>
      <c r="AM6" s="23">
        <v>36</v>
      </c>
      <c r="AN6" s="23">
        <v>37</v>
      </c>
      <c r="AO6" s="23">
        <v>38</v>
      </c>
      <c r="AP6" s="23">
        <v>39</v>
      </c>
      <c r="AQ6" s="23">
        <v>40</v>
      </c>
      <c r="AR6" s="23">
        <v>41</v>
      </c>
      <c r="AS6" s="23">
        <v>42</v>
      </c>
      <c r="AT6" s="23">
        <v>43</v>
      </c>
      <c r="AU6" s="23">
        <v>44</v>
      </c>
      <c r="AV6" s="23">
        <v>45</v>
      </c>
      <c r="AW6" s="23">
        <v>46</v>
      </c>
      <c r="AX6" s="23">
        <v>47</v>
      </c>
      <c r="AY6" s="23">
        <v>48</v>
      </c>
      <c r="AZ6" s="23">
        <v>49</v>
      </c>
      <c r="BA6" s="23">
        <v>50</v>
      </c>
      <c r="BB6" s="23">
        <v>51</v>
      </c>
      <c r="BC6" s="23">
        <v>52</v>
      </c>
      <c r="BD6" s="260"/>
    </row>
    <row r="7" spans="1:56" s="139" customFormat="1" x14ac:dyDescent="0.25">
      <c r="A7" s="256" t="s">
        <v>63</v>
      </c>
      <c r="B7" s="119" t="s">
        <v>52</v>
      </c>
      <c r="C7" s="116" t="s">
        <v>135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6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6" t="s">
        <v>108</v>
      </c>
      <c r="AN7" s="6"/>
      <c r="AO7" s="6"/>
      <c r="AP7" s="6"/>
      <c r="AQ7" s="6"/>
      <c r="AR7" s="6"/>
      <c r="AS7" s="6" t="s">
        <v>109</v>
      </c>
      <c r="AT7" s="6"/>
      <c r="AU7" s="6"/>
      <c r="AV7" s="6"/>
      <c r="AW7" s="119"/>
      <c r="AX7" s="119"/>
      <c r="AY7" s="119"/>
      <c r="AZ7" s="119"/>
      <c r="BA7" s="119"/>
      <c r="BB7" s="119"/>
      <c r="BC7" s="119"/>
      <c r="BD7" s="6" t="s">
        <v>222</v>
      </c>
    </row>
    <row r="8" spans="1:56" s="139" customFormat="1" x14ac:dyDescent="0.25">
      <c r="A8" s="256"/>
      <c r="B8" s="6" t="s">
        <v>149</v>
      </c>
      <c r="C8" s="75" t="s">
        <v>136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108</v>
      </c>
      <c r="AN8" s="6"/>
      <c r="AO8" s="6"/>
      <c r="AP8" s="6"/>
      <c r="AQ8" s="6"/>
      <c r="AR8" s="6"/>
      <c r="AS8" s="6" t="s">
        <v>110</v>
      </c>
      <c r="AT8" s="6"/>
      <c r="AU8" s="6"/>
      <c r="AV8" s="6"/>
      <c r="AW8" s="6"/>
      <c r="AX8" s="6"/>
      <c r="AY8" s="6"/>
      <c r="AZ8" s="6"/>
      <c r="BA8" s="6"/>
      <c r="BB8" s="6"/>
      <c r="BC8" s="6"/>
      <c r="BD8" s="6" t="s">
        <v>172</v>
      </c>
    </row>
    <row r="9" spans="1:56" s="1" customFormat="1" x14ac:dyDescent="0.25">
      <c r="A9" s="256"/>
      <c r="B9" s="111" t="s">
        <v>150</v>
      </c>
      <c r="C9" s="58" t="s">
        <v>209</v>
      </c>
      <c r="D9" s="113"/>
      <c r="E9" s="113"/>
      <c r="F9" s="113"/>
      <c r="G9" s="113"/>
      <c r="H9" s="113"/>
      <c r="I9" s="113"/>
      <c r="J9" s="113"/>
      <c r="K9" s="113"/>
      <c r="L9" s="113"/>
      <c r="M9" s="111"/>
      <c r="N9" s="111"/>
      <c r="O9" s="113"/>
      <c r="P9" s="113"/>
      <c r="Q9" s="113"/>
      <c r="R9" s="113"/>
      <c r="S9" s="113"/>
      <c r="T9" s="180"/>
      <c r="U9" s="135"/>
      <c r="V9" s="135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94"/>
      <c r="AO9" s="94"/>
      <c r="AP9" s="147"/>
      <c r="AQ9" s="147"/>
      <c r="AR9" s="147"/>
      <c r="AS9" s="158" t="s">
        <v>107</v>
      </c>
      <c r="AT9" s="158"/>
      <c r="AU9" s="135"/>
      <c r="AV9" s="135"/>
      <c r="AW9" s="135"/>
      <c r="AX9" s="135"/>
      <c r="AY9" s="135"/>
      <c r="AZ9" s="135"/>
      <c r="BA9" s="135"/>
      <c r="BB9" s="135"/>
      <c r="BC9" s="135"/>
      <c r="BD9" s="6" t="s">
        <v>107</v>
      </c>
    </row>
    <row r="10" spans="1:56" x14ac:dyDescent="0.25">
      <c r="A10" s="256"/>
      <c r="B10" s="111" t="s">
        <v>151</v>
      </c>
      <c r="C10" s="58" t="s">
        <v>208</v>
      </c>
      <c r="D10" s="17"/>
      <c r="E10" s="17"/>
      <c r="F10" s="17"/>
      <c r="G10" s="17"/>
      <c r="H10" s="17"/>
      <c r="I10" s="17"/>
      <c r="J10" s="17"/>
      <c r="K10" s="17"/>
      <c r="L10" s="17"/>
      <c r="M10" s="43"/>
      <c r="N10" s="43"/>
      <c r="O10" s="17"/>
      <c r="P10" s="17"/>
      <c r="Q10" s="17"/>
      <c r="R10" s="17"/>
      <c r="S10" s="17"/>
      <c r="T10" s="180"/>
      <c r="U10" s="135"/>
      <c r="V10" s="135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43" t="s">
        <v>106</v>
      </c>
      <c r="AN10" s="94"/>
      <c r="AO10" s="94"/>
      <c r="AP10" s="147"/>
      <c r="AQ10" s="147"/>
      <c r="AR10" s="147"/>
      <c r="AS10" s="158"/>
      <c r="AT10" s="158"/>
      <c r="AU10" s="135"/>
      <c r="AV10" s="135"/>
      <c r="AW10" s="135"/>
      <c r="AX10" s="135"/>
      <c r="AY10" s="135"/>
      <c r="AZ10" s="135"/>
      <c r="BA10" s="135"/>
      <c r="BB10" s="135"/>
      <c r="BC10" s="135"/>
      <c r="BD10" s="6" t="s">
        <v>106</v>
      </c>
    </row>
    <row r="11" spans="1:56" x14ac:dyDescent="0.25">
      <c r="A11" s="256"/>
      <c r="B11" s="42" t="s">
        <v>160</v>
      </c>
      <c r="C11" s="60" t="s">
        <v>141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 t="s">
        <v>110</v>
      </c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6" t="s">
        <v>110</v>
      </c>
    </row>
    <row r="12" spans="1:56" s="59" customFormat="1" x14ac:dyDescent="0.25">
      <c r="A12" s="256"/>
      <c r="B12" s="43" t="s">
        <v>161</v>
      </c>
      <c r="C12" s="44" t="s">
        <v>142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94"/>
      <c r="U12" s="135"/>
      <c r="V12" s="135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94"/>
      <c r="AO12" s="94"/>
      <c r="AP12" s="147"/>
      <c r="AQ12" s="147"/>
      <c r="AR12" s="147"/>
      <c r="AS12" s="158" t="s">
        <v>107</v>
      </c>
      <c r="AT12" s="158"/>
      <c r="AU12" s="135"/>
      <c r="AV12" s="135"/>
      <c r="AW12" s="135"/>
      <c r="AX12" s="135"/>
      <c r="AY12" s="135"/>
      <c r="AZ12" s="135"/>
      <c r="BA12" s="135"/>
      <c r="BB12" s="135"/>
      <c r="BC12" s="135"/>
      <c r="BD12" s="6" t="s">
        <v>107</v>
      </c>
    </row>
    <row r="13" spans="1:56" s="139" customFormat="1" x14ac:dyDescent="0.25">
      <c r="A13" s="256"/>
      <c r="B13" s="63" t="s">
        <v>64</v>
      </c>
      <c r="C13" s="115" t="s">
        <v>65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 t="s">
        <v>174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192" t="s">
        <v>116</v>
      </c>
      <c r="AN13" s="185"/>
      <c r="AO13" s="6"/>
      <c r="AP13" s="6"/>
      <c r="AQ13" s="6"/>
      <c r="AR13" s="6"/>
      <c r="AS13" s="55"/>
      <c r="AT13" s="55"/>
      <c r="AU13" s="6"/>
      <c r="AV13" s="6"/>
      <c r="AW13" s="6"/>
      <c r="AX13" s="6"/>
      <c r="AY13" s="6"/>
      <c r="AZ13" s="6"/>
      <c r="BA13" s="6"/>
      <c r="BB13" s="6"/>
      <c r="BC13" s="6"/>
      <c r="BD13" s="6" t="s">
        <v>199</v>
      </c>
    </row>
    <row r="14" spans="1:56" ht="27.75" customHeight="1" x14ac:dyDescent="0.25">
      <c r="A14" s="256"/>
      <c r="B14" s="61" t="s">
        <v>171</v>
      </c>
      <c r="C14" s="16" t="s">
        <v>62</v>
      </c>
      <c r="D14" s="17"/>
      <c r="E14" s="17"/>
      <c r="F14" s="17"/>
      <c r="G14" s="17"/>
      <c r="H14" s="17"/>
      <c r="I14" s="17"/>
      <c r="J14" s="17"/>
      <c r="K14" s="17"/>
      <c r="L14" s="17"/>
      <c r="M14" s="43"/>
      <c r="N14" s="43"/>
      <c r="O14" s="17"/>
      <c r="P14" s="17"/>
      <c r="Q14" s="17"/>
      <c r="R14" s="17"/>
      <c r="S14" s="17" t="s">
        <v>106</v>
      </c>
      <c r="T14" s="94"/>
      <c r="U14" s="135"/>
      <c r="V14" s="135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25"/>
      <c r="AM14" s="57"/>
      <c r="AN14" s="48"/>
      <c r="AO14" s="94"/>
      <c r="AP14" s="147"/>
      <c r="AQ14" s="147"/>
      <c r="AR14" s="147"/>
      <c r="AS14" s="177"/>
      <c r="AT14" s="177"/>
      <c r="AU14" s="135"/>
      <c r="AV14" s="135"/>
      <c r="AW14" s="135"/>
      <c r="AX14" s="135"/>
      <c r="AY14" s="135"/>
      <c r="AZ14" s="135"/>
      <c r="BA14" s="135"/>
      <c r="BB14" s="135"/>
      <c r="BC14" s="135"/>
      <c r="BD14" s="6" t="s">
        <v>106</v>
      </c>
    </row>
    <row r="15" spans="1:56" s="59" customFormat="1" x14ac:dyDescent="0.25">
      <c r="A15" s="256"/>
      <c r="B15" s="61" t="s">
        <v>68</v>
      </c>
      <c r="C15" s="62" t="s">
        <v>58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94"/>
      <c r="U15" s="135"/>
      <c r="V15" s="135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94"/>
      <c r="AO15" s="94"/>
      <c r="AP15" s="147"/>
      <c r="AQ15" s="147"/>
      <c r="AR15" s="147"/>
      <c r="AS15" s="158"/>
      <c r="AT15" s="158"/>
      <c r="AU15" s="135"/>
      <c r="AV15" s="135"/>
      <c r="AW15" s="135"/>
      <c r="AX15" s="135"/>
      <c r="AY15" s="135"/>
      <c r="AZ15" s="135"/>
      <c r="BA15" s="135"/>
      <c r="BB15" s="135"/>
      <c r="BC15" s="135"/>
      <c r="BD15" s="6"/>
    </row>
    <row r="16" spans="1:56" s="59" customFormat="1" x14ac:dyDescent="0.25">
      <c r="A16" s="256"/>
      <c r="B16" s="61" t="s">
        <v>69</v>
      </c>
      <c r="C16" s="44" t="s">
        <v>70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 t="s">
        <v>112</v>
      </c>
      <c r="T16" s="94"/>
      <c r="U16" s="135"/>
      <c r="V16" s="135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 t="s">
        <v>112</v>
      </c>
      <c r="AN16" s="94"/>
      <c r="AO16" s="94"/>
      <c r="AP16" s="147"/>
      <c r="AQ16" s="147"/>
      <c r="AR16" s="147"/>
      <c r="AS16" s="158"/>
      <c r="AT16" s="158"/>
      <c r="AU16" s="135"/>
      <c r="AV16" s="135"/>
      <c r="AW16" s="135"/>
      <c r="AX16" s="135"/>
      <c r="AY16" s="135"/>
      <c r="AZ16" s="135"/>
      <c r="BA16" s="135"/>
      <c r="BB16" s="135"/>
      <c r="BC16" s="135"/>
      <c r="BD16" s="6" t="s">
        <v>131</v>
      </c>
    </row>
    <row r="17" spans="1:56" s="139" customFormat="1" x14ac:dyDescent="0.25">
      <c r="A17" s="256"/>
      <c r="B17" s="6" t="s">
        <v>75</v>
      </c>
      <c r="C17" s="186" t="s">
        <v>76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 t="s">
        <v>241</v>
      </c>
      <c r="AN17" s="6"/>
      <c r="AO17" s="6"/>
      <c r="AP17" s="6"/>
      <c r="AQ17" s="6"/>
      <c r="AR17" s="6"/>
      <c r="AS17" s="55"/>
      <c r="AT17" s="55" t="s">
        <v>198</v>
      </c>
      <c r="AU17" s="6"/>
      <c r="AV17" s="6"/>
      <c r="AW17" s="6"/>
      <c r="AX17" s="6"/>
      <c r="AY17" s="6"/>
      <c r="AZ17" s="6"/>
      <c r="BA17" s="6"/>
      <c r="BB17" s="6"/>
      <c r="BC17" s="6"/>
      <c r="BD17" s="6" t="s">
        <v>242</v>
      </c>
    </row>
    <row r="18" spans="1:56" s="141" customFormat="1" ht="16.5" customHeight="1" x14ac:dyDescent="0.25">
      <c r="A18" s="256"/>
      <c r="B18" s="6" t="s">
        <v>77</v>
      </c>
      <c r="C18" s="186" t="s">
        <v>78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192" t="s">
        <v>117</v>
      </c>
      <c r="AN18" s="185"/>
      <c r="AO18" s="6"/>
      <c r="AP18" s="6"/>
      <c r="AQ18" s="6"/>
      <c r="AR18" s="6"/>
      <c r="AS18" s="55"/>
      <c r="AT18" s="55" t="s">
        <v>110</v>
      </c>
      <c r="AU18" s="6"/>
      <c r="AV18" s="6"/>
      <c r="AW18" s="6"/>
      <c r="AX18" s="6"/>
      <c r="AY18" s="6"/>
      <c r="AZ18" s="6"/>
      <c r="BA18" s="6"/>
      <c r="BB18" s="6"/>
      <c r="BC18" s="6"/>
      <c r="BD18" s="6" t="s">
        <v>175</v>
      </c>
    </row>
    <row r="19" spans="1:56" s="59" customFormat="1" x14ac:dyDescent="0.25">
      <c r="A19" s="256"/>
      <c r="B19" s="61" t="s">
        <v>92</v>
      </c>
      <c r="C19" s="64" t="s">
        <v>180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94"/>
      <c r="U19" s="135"/>
      <c r="V19" s="135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 t="s">
        <v>237</v>
      </c>
      <c r="AN19" s="94"/>
      <c r="AO19" s="94"/>
      <c r="AP19" s="147"/>
      <c r="AQ19" s="147"/>
      <c r="AR19" s="147"/>
      <c r="AS19" s="158"/>
      <c r="AT19" s="158"/>
      <c r="AU19" s="135"/>
      <c r="AV19" s="135"/>
      <c r="AW19" s="135"/>
      <c r="AX19" s="135"/>
      <c r="AY19" s="135"/>
      <c r="AZ19" s="135"/>
      <c r="BA19" s="135"/>
      <c r="BB19" s="135"/>
      <c r="BC19" s="135"/>
      <c r="BD19" s="6" t="s">
        <v>237</v>
      </c>
    </row>
    <row r="20" spans="1:56" s="59" customFormat="1" ht="27" customHeight="1" x14ac:dyDescent="0.25">
      <c r="A20" s="256"/>
      <c r="B20" s="61" t="s">
        <v>80</v>
      </c>
      <c r="C20" s="64" t="s">
        <v>181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94"/>
      <c r="U20" s="135"/>
      <c r="V20" s="135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77" t="s">
        <v>237</v>
      </c>
      <c r="AN20" s="94"/>
      <c r="AO20" s="94"/>
      <c r="AP20" s="147"/>
      <c r="AQ20" s="147"/>
      <c r="AR20" s="147"/>
      <c r="AS20" s="158"/>
      <c r="AT20" s="158"/>
      <c r="AU20" s="135"/>
      <c r="AV20" s="135"/>
      <c r="AW20" s="135"/>
      <c r="AX20" s="135"/>
      <c r="AY20" s="135"/>
      <c r="AZ20" s="135"/>
      <c r="BA20" s="135"/>
      <c r="BB20" s="135"/>
      <c r="BC20" s="135"/>
      <c r="BD20" s="6" t="s">
        <v>237</v>
      </c>
    </row>
    <row r="21" spans="1:56" x14ac:dyDescent="0.25">
      <c r="A21" s="256"/>
      <c r="B21" s="61" t="s">
        <v>82</v>
      </c>
      <c r="C21" s="64" t="s">
        <v>182</v>
      </c>
      <c r="D21" s="17"/>
      <c r="E21" s="17"/>
      <c r="F21" s="17"/>
      <c r="G21" s="17"/>
      <c r="H21" s="17"/>
      <c r="I21" s="17"/>
      <c r="J21" s="17"/>
      <c r="K21" s="17"/>
      <c r="L21" s="17"/>
      <c r="M21" s="43"/>
      <c r="N21" s="43"/>
      <c r="O21" s="17"/>
      <c r="P21" s="17"/>
      <c r="Q21" s="17"/>
      <c r="R21" s="17"/>
      <c r="S21" s="17"/>
      <c r="T21" s="94"/>
      <c r="U21" s="135"/>
      <c r="V21" s="135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43" t="s">
        <v>106</v>
      </c>
      <c r="AN21" s="94"/>
      <c r="AO21" s="94"/>
      <c r="AP21" s="147"/>
      <c r="AQ21" s="147"/>
      <c r="AR21" s="147"/>
      <c r="AS21" s="158"/>
      <c r="AT21" s="177"/>
      <c r="AU21" s="135"/>
      <c r="AV21" s="135"/>
      <c r="AW21" s="135"/>
      <c r="AX21" s="135"/>
      <c r="AY21" s="135"/>
      <c r="AZ21" s="135"/>
      <c r="BA21" s="135"/>
      <c r="BB21" s="135"/>
      <c r="BC21" s="135"/>
      <c r="BD21" s="6" t="s">
        <v>106</v>
      </c>
    </row>
    <row r="22" spans="1:56" x14ac:dyDescent="0.25">
      <c r="A22" s="256"/>
      <c r="B22" s="61" t="s">
        <v>147</v>
      </c>
      <c r="C22" s="64" t="s">
        <v>101</v>
      </c>
      <c r="D22" s="17"/>
      <c r="E22" s="17"/>
      <c r="F22" s="17"/>
      <c r="G22" s="17"/>
      <c r="H22" s="17"/>
      <c r="I22" s="17"/>
      <c r="J22" s="17"/>
      <c r="K22" s="17"/>
      <c r="L22" s="17"/>
      <c r="M22" s="43"/>
      <c r="N22" s="43"/>
      <c r="O22" s="17"/>
      <c r="P22" s="17"/>
      <c r="Q22" s="17"/>
      <c r="R22" s="17"/>
      <c r="S22" s="17"/>
      <c r="T22" s="94"/>
      <c r="U22" s="135"/>
      <c r="V22" s="135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43"/>
      <c r="AN22" s="94"/>
      <c r="AO22" s="94"/>
      <c r="AP22" s="147"/>
      <c r="AQ22" s="147"/>
      <c r="AR22" s="147"/>
      <c r="AS22" s="158"/>
      <c r="AT22" s="158" t="s">
        <v>107</v>
      </c>
      <c r="AU22" s="135"/>
      <c r="AV22" s="135"/>
      <c r="AW22" s="135"/>
      <c r="AX22" s="135"/>
      <c r="AY22" s="135"/>
      <c r="AZ22" s="135"/>
      <c r="BA22" s="135"/>
      <c r="BB22" s="135"/>
      <c r="BC22" s="135"/>
      <c r="BD22" s="6" t="s">
        <v>107</v>
      </c>
    </row>
    <row r="23" spans="1:56" x14ac:dyDescent="0.25">
      <c r="A23" s="256"/>
      <c r="B23" s="61" t="s">
        <v>165</v>
      </c>
      <c r="C23" s="64" t="s">
        <v>95</v>
      </c>
      <c r="D23" s="17"/>
      <c r="E23" s="17"/>
      <c r="F23" s="17"/>
      <c r="G23" s="17"/>
      <c r="H23" s="17"/>
      <c r="I23" s="17"/>
      <c r="J23" s="17"/>
      <c r="K23" s="17"/>
      <c r="L23" s="17"/>
      <c r="M23" s="43"/>
      <c r="N23" s="43"/>
      <c r="O23" s="17"/>
      <c r="P23" s="17"/>
      <c r="Q23" s="17"/>
      <c r="R23" s="17"/>
      <c r="S23" s="17"/>
      <c r="T23" s="94"/>
      <c r="U23" s="135"/>
      <c r="V23" s="135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43" t="s">
        <v>106</v>
      </c>
      <c r="AN23" s="94"/>
      <c r="AO23" s="94"/>
      <c r="AP23" s="147"/>
      <c r="AQ23" s="147"/>
      <c r="AR23" s="147"/>
      <c r="AS23" s="158"/>
      <c r="AT23" s="158"/>
      <c r="AU23" s="135"/>
      <c r="AV23" s="135"/>
      <c r="AW23" s="135"/>
      <c r="AX23" s="135"/>
      <c r="AY23" s="135"/>
      <c r="AZ23" s="135"/>
      <c r="BA23" s="135"/>
      <c r="BB23" s="135"/>
      <c r="BC23" s="135"/>
      <c r="BD23" s="6" t="s">
        <v>106</v>
      </c>
    </row>
    <row r="24" spans="1:56" s="139" customFormat="1" x14ac:dyDescent="0.25">
      <c r="A24" s="256"/>
      <c r="B24" s="63" t="s">
        <v>83</v>
      </c>
      <c r="C24" s="65" t="s">
        <v>84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 t="s">
        <v>108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 t="s">
        <v>115</v>
      </c>
      <c r="AN24" s="6"/>
      <c r="AO24" s="55" t="s">
        <v>108</v>
      </c>
      <c r="AP24" s="55" t="s">
        <v>108</v>
      </c>
      <c r="AQ24" s="55"/>
      <c r="AR24" s="55" t="s">
        <v>108</v>
      </c>
      <c r="AS24" s="6"/>
      <c r="AT24" s="6" t="s">
        <v>109</v>
      </c>
      <c r="AU24" s="6"/>
      <c r="AV24" s="6"/>
      <c r="AW24" s="6"/>
      <c r="AX24" s="6"/>
      <c r="AY24" s="6"/>
      <c r="AZ24" s="6"/>
      <c r="BA24" s="6"/>
      <c r="BB24" s="6"/>
      <c r="BC24" s="6"/>
      <c r="BD24" s="6" t="s">
        <v>224</v>
      </c>
    </row>
    <row r="25" spans="1:56" s="139" customFormat="1" x14ac:dyDescent="0.25">
      <c r="A25" s="256"/>
      <c r="B25" s="63" t="s">
        <v>85</v>
      </c>
      <c r="C25" s="65" t="s">
        <v>196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 t="s">
        <v>108</v>
      </c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 t="s">
        <v>108</v>
      </c>
      <c r="AN25" s="6"/>
      <c r="AO25" s="55" t="s">
        <v>108</v>
      </c>
      <c r="AP25" s="55" t="s">
        <v>108</v>
      </c>
      <c r="AQ25" s="55"/>
      <c r="AR25" s="55" t="s">
        <v>108</v>
      </c>
      <c r="AS25" s="6"/>
      <c r="AT25" s="205" t="s">
        <v>197</v>
      </c>
      <c r="AU25" s="6"/>
      <c r="AV25" s="6"/>
      <c r="AW25" s="6"/>
      <c r="AX25" s="6"/>
      <c r="AY25" s="6"/>
      <c r="AZ25" s="6"/>
      <c r="BA25" s="6"/>
      <c r="BB25" s="6"/>
      <c r="BC25" s="6"/>
      <c r="BD25" s="6" t="s">
        <v>175</v>
      </c>
    </row>
    <row r="26" spans="1:56" x14ac:dyDescent="0.25">
      <c r="A26" s="256"/>
      <c r="B26" s="61" t="s">
        <v>119</v>
      </c>
      <c r="C26" s="64" t="s">
        <v>183</v>
      </c>
      <c r="D26" s="17"/>
      <c r="E26" s="17"/>
      <c r="F26" s="17"/>
      <c r="G26" s="17"/>
      <c r="H26" s="17"/>
      <c r="I26" s="17"/>
      <c r="J26" s="17"/>
      <c r="K26" s="17"/>
      <c r="L26" s="17"/>
      <c r="M26" s="43"/>
      <c r="N26" s="43"/>
      <c r="O26" s="17"/>
      <c r="P26" s="17"/>
      <c r="Q26" s="17"/>
      <c r="R26" s="17"/>
      <c r="S26" s="17"/>
      <c r="T26" s="94"/>
      <c r="U26" s="135"/>
      <c r="V26" s="135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43" t="s">
        <v>106</v>
      </c>
      <c r="AN26" s="94"/>
      <c r="AO26" s="180"/>
      <c r="AP26" s="181"/>
      <c r="AQ26" s="181"/>
      <c r="AR26" s="181"/>
      <c r="AS26" s="158"/>
      <c r="AT26" s="158"/>
      <c r="AU26" s="135"/>
      <c r="AV26" s="135"/>
      <c r="AW26" s="135"/>
      <c r="AX26" s="135"/>
      <c r="AY26" s="135"/>
      <c r="AZ26" s="135"/>
      <c r="BA26" s="135"/>
      <c r="BB26" s="135"/>
      <c r="BC26" s="135"/>
      <c r="BD26" s="6" t="s">
        <v>106</v>
      </c>
    </row>
    <row r="27" spans="1:56" s="1" customFormat="1" x14ac:dyDescent="0.25">
      <c r="A27" s="256"/>
      <c r="B27" s="61" t="s">
        <v>93</v>
      </c>
      <c r="C27" s="64" t="s">
        <v>89</v>
      </c>
      <c r="D27" s="24"/>
      <c r="E27" s="24"/>
      <c r="F27" s="24"/>
      <c r="G27" s="24"/>
      <c r="H27" s="24"/>
      <c r="I27" s="24"/>
      <c r="J27" s="24"/>
      <c r="K27" s="24"/>
      <c r="L27" s="24"/>
      <c r="M27" s="43"/>
      <c r="N27" s="43"/>
      <c r="O27" s="24"/>
      <c r="P27" s="24"/>
      <c r="Q27" s="24"/>
      <c r="R27" s="24"/>
      <c r="S27" s="24"/>
      <c r="T27" s="94" t="s">
        <v>106</v>
      </c>
      <c r="U27" s="135"/>
      <c r="V27" s="13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43"/>
      <c r="AN27" s="94"/>
      <c r="AO27" s="180"/>
      <c r="AP27" s="181"/>
      <c r="AQ27" s="181"/>
      <c r="AR27" s="181"/>
      <c r="AS27" s="158"/>
      <c r="AT27" s="158"/>
      <c r="AU27" s="135"/>
      <c r="AV27" s="135"/>
      <c r="AW27" s="135"/>
      <c r="AX27" s="135"/>
      <c r="AY27" s="135"/>
      <c r="AZ27" s="135"/>
      <c r="BA27" s="135"/>
      <c r="BB27" s="135"/>
      <c r="BC27" s="135"/>
      <c r="BD27" s="6" t="s">
        <v>106</v>
      </c>
    </row>
    <row r="28" spans="1:56" x14ac:dyDescent="0.25">
      <c r="A28" s="256"/>
      <c r="B28" s="61" t="s">
        <v>96</v>
      </c>
      <c r="C28" s="64" t="s">
        <v>97</v>
      </c>
      <c r="D28" s="17"/>
      <c r="E28" s="17"/>
      <c r="F28" s="17"/>
      <c r="G28" s="17"/>
      <c r="H28" s="17"/>
      <c r="I28" s="17"/>
      <c r="J28" s="17"/>
      <c r="K28" s="17"/>
      <c r="L28" s="17"/>
      <c r="M28" s="43"/>
      <c r="N28" s="43"/>
      <c r="O28" s="17"/>
      <c r="P28" s="17"/>
      <c r="Q28" s="17"/>
      <c r="R28" s="17"/>
      <c r="S28" s="17"/>
      <c r="T28" s="94"/>
      <c r="U28" s="135"/>
      <c r="V28" s="135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43"/>
      <c r="AN28" s="94"/>
      <c r="AO28" s="180"/>
      <c r="AP28" s="181" t="s">
        <v>106</v>
      </c>
      <c r="AQ28" s="181"/>
      <c r="AR28" s="181"/>
      <c r="AS28" s="158"/>
      <c r="AT28" s="158"/>
      <c r="AU28" s="135"/>
      <c r="AV28" s="135"/>
      <c r="AW28" s="135"/>
      <c r="AX28" s="135"/>
      <c r="AY28" s="135"/>
      <c r="AZ28" s="135"/>
      <c r="BA28" s="135"/>
      <c r="BB28" s="135"/>
      <c r="BC28" s="135"/>
      <c r="BD28" s="6" t="s">
        <v>106</v>
      </c>
    </row>
    <row r="29" spans="1:56" s="139" customFormat="1" x14ac:dyDescent="0.25">
      <c r="A29" s="256"/>
      <c r="B29" s="66" t="s">
        <v>86</v>
      </c>
      <c r="C29" s="67" t="s">
        <v>184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55"/>
      <c r="AP29" s="55"/>
      <c r="AQ29" s="55"/>
      <c r="AR29" s="55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</row>
    <row r="30" spans="1:56" s="59" customFormat="1" x14ac:dyDescent="0.25">
      <c r="A30" s="256"/>
      <c r="B30" s="61" t="s">
        <v>87</v>
      </c>
      <c r="C30" s="64" t="s">
        <v>185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94"/>
      <c r="U30" s="135"/>
      <c r="V30" s="135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94"/>
      <c r="AO30" s="94"/>
      <c r="AP30" s="147"/>
      <c r="AQ30" s="147"/>
      <c r="AR30" s="147"/>
      <c r="AS30" s="158"/>
      <c r="AT30" s="158"/>
      <c r="AU30" s="135"/>
      <c r="AV30" s="135"/>
      <c r="AW30" s="135"/>
      <c r="AX30" s="135"/>
      <c r="AY30" s="135"/>
      <c r="AZ30" s="135"/>
      <c r="BA30" s="135"/>
      <c r="BB30" s="135"/>
      <c r="BC30" s="135"/>
      <c r="BD30" s="6"/>
    </row>
    <row r="31" spans="1:56" s="141" customFormat="1" ht="27" customHeight="1" x14ac:dyDescent="0.25">
      <c r="A31" s="256"/>
      <c r="B31" s="63" t="s">
        <v>90</v>
      </c>
      <c r="C31" s="65" t="s">
        <v>186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 t="s">
        <v>108</v>
      </c>
      <c r="AN31" s="6"/>
      <c r="AO31" s="6" t="s">
        <v>221</v>
      </c>
      <c r="AP31" s="6"/>
      <c r="AQ31" s="6"/>
      <c r="AR31" s="6" t="s">
        <v>221</v>
      </c>
      <c r="AS31" s="6"/>
      <c r="AT31" s="205" t="s">
        <v>197</v>
      </c>
      <c r="AU31" s="6"/>
      <c r="AV31" s="6"/>
      <c r="AW31" s="6"/>
      <c r="AX31" s="6"/>
      <c r="AY31" s="6"/>
      <c r="AZ31" s="6"/>
      <c r="BA31" s="6"/>
      <c r="BB31" s="6"/>
      <c r="BC31" s="6"/>
      <c r="BD31" s="6" t="s">
        <v>223</v>
      </c>
    </row>
    <row r="32" spans="1:56" s="59" customFormat="1" ht="30" x14ac:dyDescent="0.25">
      <c r="A32" s="256"/>
      <c r="B32" s="61" t="s">
        <v>91</v>
      </c>
      <c r="C32" s="64" t="s">
        <v>187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94"/>
      <c r="U32" s="135"/>
      <c r="V32" s="135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 t="s">
        <v>106</v>
      </c>
      <c r="AN32" s="94"/>
      <c r="AO32" s="94"/>
      <c r="AP32" s="147"/>
      <c r="AQ32" s="147"/>
      <c r="AR32" s="147"/>
      <c r="AS32" s="158"/>
      <c r="AT32" s="158"/>
      <c r="AU32" s="135"/>
      <c r="AV32" s="135"/>
      <c r="AW32" s="135"/>
      <c r="AX32" s="135"/>
      <c r="AY32" s="135"/>
      <c r="AZ32" s="135"/>
      <c r="BA32" s="135"/>
      <c r="BB32" s="135"/>
      <c r="BC32" s="135"/>
      <c r="BD32" s="6" t="s">
        <v>106</v>
      </c>
    </row>
    <row r="33" spans="1:56" s="59" customFormat="1" x14ac:dyDescent="0.25">
      <c r="A33" s="256"/>
      <c r="B33" s="61" t="s">
        <v>132</v>
      </c>
      <c r="C33" s="64" t="s">
        <v>89</v>
      </c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94"/>
      <c r="U33" s="135"/>
      <c r="V33" s="135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94"/>
      <c r="AO33" s="94" t="s">
        <v>237</v>
      </c>
      <c r="AP33" s="147"/>
      <c r="AQ33" s="147"/>
      <c r="AR33" s="147"/>
      <c r="AS33" s="158"/>
      <c r="AT33" s="158"/>
      <c r="AU33" s="135"/>
      <c r="AV33" s="135"/>
      <c r="AW33" s="135"/>
      <c r="AX33" s="135"/>
      <c r="AY33" s="135"/>
      <c r="AZ33" s="135"/>
      <c r="BA33" s="135"/>
      <c r="BB33" s="135"/>
      <c r="BC33" s="135"/>
      <c r="BD33" s="6" t="s">
        <v>237</v>
      </c>
    </row>
    <row r="34" spans="1:56" s="59" customFormat="1" x14ac:dyDescent="0.25">
      <c r="A34" s="256"/>
      <c r="B34" s="61" t="s">
        <v>98</v>
      </c>
      <c r="C34" s="64" t="s">
        <v>97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94"/>
      <c r="U34" s="135"/>
      <c r="V34" s="135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94"/>
      <c r="AO34" s="94"/>
      <c r="AP34" s="147"/>
      <c r="AQ34" s="147"/>
      <c r="AR34" s="147" t="s">
        <v>237</v>
      </c>
      <c r="AS34" s="158"/>
      <c r="AT34" s="158"/>
      <c r="AU34" s="135"/>
      <c r="AV34" s="135"/>
      <c r="AW34" s="135"/>
      <c r="AX34" s="135"/>
      <c r="AY34" s="135"/>
      <c r="AZ34" s="135"/>
      <c r="BA34" s="135"/>
      <c r="BB34" s="135"/>
      <c r="BC34" s="135"/>
      <c r="BD34" s="6" t="s">
        <v>237</v>
      </c>
    </row>
    <row r="35" spans="1:56" s="139" customFormat="1" ht="19.5" customHeight="1" x14ac:dyDescent="0.25">
      <c r="A35" s="256"/>
      <c r="B35" s="273" t="s">
        <v>111</v>
      </c>
      <c r="C35" s="273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 t="s">
        <v>229</v>
      </c>
      <c r="T35" s="119" t="s">
        <v>108</v>
      </c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 t="s">
        <v>230</v>
      </c>
      <c r="AN35" s="119"/>
      <c r="AO35" s="119" t="s">
        <v>221</v>
      </c>
      <c r="AP35" s="119" t="s">
        <v>108</v>
      </c>
      <c r="AQ35" s="119"/>
      <c r="AR35" s="119"/>
      <c r="AS35" s="119" t="s">
        <v>109</v>
      </c>
      <c r="AT35" s="119" t="s">
        <v>198</v>
      </c>
      <c r="AU35" s="119"/>
      <c r="AV35" s="119"/>
      <c r="AW35" s="119"/>
      <c r="AX35" s="119"/>
      <c r="AY35" s="119"/>
      <c r="AZ35" s="119"/>
      <c r="BA35" s="119"/>
      <c r="BB35" s="119"/>
      <c r="BC35" s="119"/>
      <c r="BD35" s="179" t="s">
        <v>202</v>
      </c>
    </row>
    <row r="37" spans="1:56" x14ac:dyDescent="0.25">
      <c r="C37" s="230" t="s">
        <v>247</v>
      </c>
    </row>
    <row r="38" spans="1:56" s="1" customFormat="1" ht="15.75" x14ac:dyDescent="0.25">
      <c r="B38" s="310" t="s">
        <v>248</v>
      </c>
      <c r="C38" s="311"/>
      <c r="D38" s="311"/>
      <c r="E38" s="311"/>
      <c r="F38" s="311"/>
      <c r="G38" s="311"/>
      <c r="H38" s="311"/>
      <c r="I38" s="311"/>
      <c r="J38" s="311"/>
      <c r="K38" s="311"/>
    </row>
    <row r="39" spans="1:56" s="1" customFormat="1" x14ac:dyDescent="0.25">
      <c r="C39" s="230"/>
    </row>
    <row r="40" spans="1:56" x14ac:dyDescent="0.25">
      <c r="B40" s="135"/>
      <c r="C40" s="22" t="s">
        <v>126</v>
      </c>
    </row>
    <row r="41" spans="1:56" x14ac:dyDescent="0.25">
      <c r="B41" s="175"/>
      <c r="C41" s="22" t="s">
        <v>127</v>
      </c>
    </row>
    <row r="42" spans="1:56" x14ac:dyDescent="0.25">
      <c r="B42" s="48"/>
      <c r="C42" s="22" t="s">
        <v>130</v>
      </c>
    </row>
    <row r="43" spans="1:56" x14ac:dyDescent="0.25">
      <c r="B43" s="172"/>
      <c r="C43" s="22" t="s">
        <v>129</v>
      </c>
    </row>
    <row r="50" spans="24:24" x14ac:dyDescent="0.25">
      <c r="X50" s="1"/>
    </row>
  </sheetData>
  <mergeCells count="34">
    <mergeCell ref="B38:K38"/>
    <mergeCell ref="B35:C35"/>
    <mergeCell ref="A7:A35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A1:A6"/>
    <mergeCell ref="B1:B6"/>
    <mergeCell ref="C1:C6"/>
    <mergeCell ref="D1:G1"/>
    <mergeCell ref="H1:H2"/>
  </mergeCells>
  <pageMargins left="0.19685039370078741" right="0.19685039370078741" top="0.19685039370078741" bottom="0.19685039370078741" header="0.19685039370078741" footer="0.19685039370078741"/>
  <pageSetup paperSize="9" scale="75" orientation="landscape" verticalDpi="300" r:id="rId1"/>
  <colBreaks count="1" manualBreakCount="1">
    <brk id="2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zoomScale="80" zoomScaleNormal="80" zoomScaleSheetLayoutView="85" workbookViewId="0">
      <pane xSplit="3" ySplit="1" topLeftCell="M2" activePane="bottomRight" state="frozen"/>
      <selection pane="topRight" activeCell="D1" sqref="D1"/>
      <selection pane="bottomLeft" activeCell="A2" sqref="A2"/>
      <selection pane="bottomRight" activeCell="AD45" sqref="AD45"/>
    </sheetView>
  </sheetViews>
  <sheetFormatPr defaultRowHeight="15" x14ac:dyDescent="0.25"/>
  <cols>
    <col min="1" max="1" width="4.5703125" customWidth="1"/>
    <col min="2" max="2" width="11.140625" customWidth="1"/>
    <col min="3" max="3" width="56" customWidth="1"/>
    <col min="4" max="16" width="5.28515625" customWidth="1"/>
    <col min="17" max="17" width="7.140625" customWidth="1"/>
    <col min="18" max="18" width="8.7109375" customWidth="1"/>
    <col min="19" max="19" width="5.28515625" customWidth="1"/>
    <col min="20" max="20" width="6.85546875" customWidth="1"/>
    <col min="21" max="32" width="5.28515625" customWidth="1"/>
    <col min="33" max="33" width="7.5703125" customWidth="1"/>
    <col min="34" max="37" width="5.28515625" customWidth="1"/>
    <col min="38" max="38" width="6.85546875" customWidth="1"/>
    <col min="39" max="41" width="5.28515625" customWidth="1"/>
    <col min="42" max="42" width="5.85546875" customWidth="1"/>
    <col min="43" max="44" width="5.28515625" customWidth="1"/>
    <col min="45" max="45" width="7.140625" bestFit="1" customWidth="1"/>
    <col min="46" max="46" width="6.85546875" customWidth="1"/>
    <col min="47" max="55" width="5.28515625" customWidth="1"/>
    <col min="56" max="56" width="15.140625" customWidth="1"/>
  </cols>
  <sheetData>
    <row r="1" spans="1:56" s="4" customFormat="1" ht="15" customHeight="1" x14ac:dyDescent="0.25">
      <c r="A1" s="256" t="s">
        <v>1</v>
      </c>
      <c r="B1" s="256" t="s">
        <v>2</v>
      </c>
      <c r="C1" s="257" t="s">
        <v>3</v>
      </c>
      <c r="D1" s="259" t="s">
        <v>5</v>
      </c>
      <c r="E1" s="259"/>
      <c r="F1" s="259"/>
      <c r="G1" s="259"/>
      <c r="H1" s="256" t="s">
        <v>231</v>
      </c>
      <c r="I1" s="259" t="s">
        <v>6</v>
      </c>
      <c r="J1" s="259"/>
      <c r="K1" s="259"/>
      <c r="L1" s="256" t="s">
        <v>7</v>
      </c>
      <c r="M1" s="259" t="s">
        <v>8</v>
      </c>
      <c r="N1" s="259"/>
      <c r="O1" s="259"/>
      <c r="P1" s="259"/>
      <c r="Q1" s="259" t="s">
        <v>9</v>
      </c>
      <c r="R1" s="259"/>
      <c r="S1" s="259"/>
      <c r="T1" s="259"/>
      <c r="U1" s="256" t="s">
        <v>10</v>
      </c>
      <c r="V1" s="259" t="s">
        <v>11</v>
      </c>
      <c r="W1" s="259"/>
      <c r="X1" s="259"/>
      <c r="Y1" s="256" t="s">
        <v>12</v>
      </c>
      <c r="Z1" s="259" t="s">
        <v>13</v>
      </c>
      <c r="AA1" s="259"/>
      <c r="AB1" s="259"/>
      <c r="AC1" s="256" t="s">
        <v>14</v>
      </c>
      <c r="AD1" s="259" t="s">
        <v>15</v>
      </c>
      <c r="AE1" s="259"/>
      <c r="AF1" s="259"/>
      <c r="AG1" s="259"/>
      <c r="AH1" s="256" t="s">
        <v>16</v>
      </c>
      <c r="AI1" s="259" t="s">
        <v>17</v>
      </c>
      <c r="AJ1" s="259"/>
      <c r="AK1" s="259"/>
      <c r="AL1" s="256" t="s">
        <v>18</v>
      </c>
      <c r="AM1" s="263" t="s">
        <v>19</v>
      </c>
      <c r="AN1" s="264"/>
      <c r="AO1" s="264"/>
      <c r="AP1" s="265"/>
      <c r="AQ1" s="263" t="s">
        <v>20</v>
      </c>
      <c r="AR1" s="264"/>
      <c r="AS1" s="264"/>
      <c r="AT1" s="265"/>
      <c r="AU1" s="256" t="s">
        <v>21</v>
      </c>
      <c r="AV1" s="259" t="s">
        <v>22</v>
      </c>
      <c r="AW1" s="259"/>
      <c r="AX1" s="259"/>
      <c r="AY1" s="266" t="s">
        <v>23</v>
      </c>
      <c r="AZ1" s="259" t="s">
        <v>24</v>
      </c>
      <c r="BA1" s="259"/>
      <c r="BB1" s="259"/>
      <c r="BC1" s="259"/>
      <c r="BD1" s="260" t="s">
        <v>104</v>
      </c>
    </row>
    <row r="2" spans="1:56" s="4" customFormat="1" ht="57" customHeight="1" x14ac:dyDescent="0.25">
      <c r="A2" s="256"/>
      <c r="B2" s="256"/>
      <c r="C2" s="257"/>
      <c r="D2" s="5" t="s">
        <v>35</v>
      </c>
      <c r="E2" s="5" t="s">
        <v>36</v>
      </c>
      <c r="F2" s="5" t="s">
        <v>26</v>
      </c>
      <c r="G2" s="5" t="s">
        <v>27</v>
      </c>
      <c r="H2" s="256"/>
      <c r="I2" s="5" t="s">
        <v>28</v>
      </c>
      <c r="J2" s="5" t="s">
        <v>29</v>
      </c>
      <c r="K2" s="5" t="s">
        <v>30</v>
      </c>
      <c r="L2" s="256"/>
      <c r="M2" s="5" t="s">
        <v>31</v>
      </c>
      <c r="N2" s="5" t="s">
        <v>32</v>
      </c>
      <c r="O2" s="5" t="s">
        <v>33</v>
      </c>
      <c r="P2" s="5" t="s">
        <v>34</v>
      </c>
      <c r="Q2" s="5" t="s">
        <v>35</v>
      </c>
      <c r="R2" s="5" t="s">
        <v>36</v>
      </c>
      <c r="S2" s="5" t="s">
        <v>26</v>
      </c>
      <c r="T2" s="5" t="s">
        <v>27</v>
      </c>
      <c r="U2" s="256"/>
      <c r="V2" s="5" t="s">
        <v>37</v>
      </c>
      <c r="W2" s="5" t="s">
        <v>38</v>
      </c>
      <c r="X2" s="5" t="s">
        <v>39</v>
      </c>
      <c r="Y2" s="256"/>
      <c r="Z2" s="5" t="s">
        <v>40</v>
      </c>
      <c r="AA2" s="5" t="s">
        <v>41</v>
      </c>
      <c r="AB2" s="5" t="s">
        <v>42</v>
      </c>
      <c r="AC2" s="256"/>
      <c r="AD2" s="5" t="s">
        <v>40</v>
      </c>
      <c r="AE2" s="5" t="s">
        <v>41</v>
      </c>
      <c r="AF2" s="5" t="s">
        <v>42</v>
      </c>
      <c r="AG2" s="5" t="s">
        <v>43</v>
      </c>
      <c r="AH2" s="256"/>
      <c r="AI2" s="5" t="s">
        <v>28</v>
      </c>
      <c r="AJ2" s="5" t="s">
        <v>29</v>
      </c>
      <c r="AK2" s="5" t="s">
        <v>30</v>
      </c>
      <c r="AL2" s="256"/>
      <c r="AM2" s="5" t="s">
        <v>44</v>
      </c>
      <c r="AN2" s="5" t="s">
        <v>45</v>
      </c>
      <c r="AO2" s="5" t="s">
        <v>46</v>
      </c>
      <c r="AP2" s="5" t="s">
        <v>47</v>
      </c>
      <c r="AQ2" s="5" t="s">
        <v>35</v>
      </c>
      <c r="AR2" s="5" t="s">
        <v>36</v>
      </c>
      <c r="AS2" s="5" t="s">
        <v>26</v>
      </c>
      <c r="AT2" s="5" t="s">
        <v>27</v>
      </c>
      <c r="AU2" s="256"/>
      <c r="AV2" s="5" t="s">
        <v>28</v>
      </c>
      <c r="AW2" s="5" t="s">
        <v>29</v>
      </c>
      <c r="AX2" s="5" t="s">
        <v>30</v>
      </c>
      <c r="AY2" s="256"/>
      <c r="AZ2" s="5" t="s">
        <v>31</v>
      </c>
      <c r="BA2" s="5" t="s">
        <v>32</v>
      </c>
      <c r="BB2" s="5" t="s">
        <v>33</v>
      </c>
      <c r="BC2" s="5" t="s">
        <v>34</v>
      </c>
      <c r="BD2" s="260"/>
    </row>
    <row r="3" spans="1:56" s="4" customFormat="1" x14ac:dyDescent="0.25">
      <c r="A3" s="256"/>
      <c r="B3" s="256"/>
      <c r="C3" s="257"/>
      <c r="D3" s="263" t="s">
        <v>48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5"/>
      <c r="Q3" s="263" t="s">
        <v>49</v>
      </c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5"/>
      <c r="AQ3" s="263" t="s">
        <v>49</v>
      </c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5"/>
      <c r="BD3" s="260"/>
    </row>
    <row r="4" spans="1:56" s="4" customFormat="1" x14ac:dyDescent="0.25">
      <c r="A4" s="256"/>
      <c r="B4" s="256"/>
      <c r="C4" s="257"/>
      <c r="D4" s="32">
        <v>35</v>
      </c>
      <c r="E4" s="32">
        <v>36</v>
      </c>
      <c r="F4" s="32">
        <v>37</v>
      </c>
      <c r="G4" s="32">
        <v>38</v>
      </c>
      <c r="H4" s="32">
        <v>39</v>
      </c>
      <c r="I4" s="32">
        <v>40</v>
      </c>
      <c r="J4" s="32">
        <v>41</v>
      </c>
      <c r="K4" s="32">
        <v>42</v>
      </c>
      <c r="L4" s="32">
        <v>43</v>
      </c>
      <c r="M4" s="32">
        <v>44</v>
      </c>
      <c r="N4" s="32">
        <v>45</v>
      </c>
      <c r="O4" s="32">
        <v>46</v>
      </c>
      <c r="P4" s="32">
        <v>47</v>
      </c>
      <c r="Q4" s="32">
        <v>48</v>
      </c>
      <c r="R4" s="32">
        <v>49</v>
      </c>
      <c r="S4" s="32">
        <v>50</v>
      </c>
      <c r="T4" s="32">
        <v>51</v>
      </c>
      <c r="U4" s="32">
        <v>52</v>
      </c>
      <c r="V4" s="32">
        <v>1</v>
      </c>
      <c r="W4" s="32">
        <v>2</v>
      </c>
      <c r="X4" s="32">
        <v>3</v>
      </c>
      <c r="Y4" s="32">
        <v>4</v>
      </c>
      <c r="Z4" s="32">
        <v>5</v>
      </c>
      <c r="AA4" s="32">
        <v>6</v>
      </c>
      <c r="AB4" s="32">
        <v>7</v>
      </c>
      <c r="AC4" s="32">
        <v>8</v>
      </c>
      <c r="AD4" s="32">
        <v>9</v>
      </c>
      <c r="AE4" s="32">
        <v>10</v>
      </c>
      <c r="AF4" s="32">
        <v>11</v>
      </c>
      <c r="AG4" s="32">
        <v>12</v>
      </c>
      <c r="AH4" s="32">
        <v>13</v>
      </c>
      <c r="AI4" s="32">
        <v>14</v>
      </c>
      <c r="AJ4" s="32">
        <v>15</v>
      </c>
      <c r="AK4" s="32">
        <v>16</v>
      </c>
      <c r="AL4" s="32">
        <v>17</v>
      </c>
      <c r="AM4" s="32">
        <v>18</v>
      </c>
      <c r="AN4" s="32">
        <v>19</v>
      </c>
      <c r="AO4" s="32">
        <v>20</v>
      </c>
      <c r="AP4" s="32">
        <v>21</v>
      </c>
      <c r="AQ4" s="32">
        <v>22</v>
      </c>
      <c r="AR4" s="32">
        <v>23</v>
      </c>
      <c r="AS4" s="32">
        <v>24</v>
      </c>
      <c r="AT4" s="32">
        <v>25</v>
      </c>
      <c r="AU4" s="32">
        <v>26</v>
      </c>
      <c r="AV4" s="32">
        <v>27</v>
      </c>
      <c r="AW4" s="32">
        <v>28</v>
      </c>
      <c r="AX4" s="32">
        <v>29</v>
      </c>
      <c r="AY4" s="32">
        <v>30</v>
      </c>
      <c r="AZ4" s="32">
        <v>31</v>
      </c>
      <c r="BA4" s="32">
        <v>32</v>
      </c>
      <c r="BB4" s="32">
        <v>33</v>
      </c>
      <c r="BC4" s="32">
        <v>34</v>
      </c>
      <c r="BD4" s="260"/>
    </row>
    <row r="5" spans="1:56" s="4" customFormat="1" x14ac:dyDescent="0.25">
      <c r="A5" s="256"/>
      <c r="B5" s="256"/>
      <c r="C5" s="257"/>
      <c r="D5" s="263" t="s">
        <v>50</v>
      </c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5"/>
      <c r="Q5" s="263" t="s">
        <v>50</v>
      </c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 t="s">
        <v>50</v>
      </c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5"/>
      <c r="BD5" s="260"/>
    </row>
    <row r="6" spans="1:56" s="4" customFormat="1" x14ac:dyDescent="0.25">
      <c r="A6" s="256"/>
      <c r="B6" s="256"/>
      <c r="C6" s="257"/>
      <c r="D6" s="32">
        <v>1</v>
      </c>
      <c r="E6" s="32">
        <v>2</v>
      </c>
      <c r="F6" s="32">
        <v>3</v>
      </c>
      <c r="G6" s="32">
        <v>4</v>
      </c>
      <c r="H6" s="32">
        <v>5</v>
      </c>
      <c r="I6" s="32">
        <v>6</v>
      </c>
      <c r="J6" s="32">
        <v>7</v>
      </c>
      <c r="K6" s="32">
        <v>8</v>
      </c>
      <c r="L6" s="32">
        <v>9</v>
      </c>
      <c r="M6" s="32">
        <v>10</v>
      </c>
      <c r="N6" s="32">
        <v>11</v>
      </c>
      <c r="O6" s="32">
        <v>12</v>
      </c>
      <c r="P6" s="32">
        <v>13</v>
      </c>
      <c r="Q6" s="32">
        <v>14</v>
      </c>
      <c r="R6" s="32">
        <v>15</v>
      </c>
      <c r="S6" s="32">
        <v>16</v>
      </c>
      <c r="T6" s="32">
        <v>17</v>
      </c>
      <c r="U6" s="32">
        <v>18</v>
      </c>
      <c r="V6" s="32">
        <v>19</v>
      </c>
      <c r="W6" s="32">
        <v>20</v>
      </c>
      <c r="X6" s="32">
        <v>21</v>
      </c>
      <c r="Y6" s="32">
        <v>22</v>
      </c>
      <c r="Z6" s="32">
        <v>23</v>
      </c>
      <c r="AA6" s="32">
        <v>24</v>
      </c>
      <c r="AB6" s="32">
        <v>25</v>
      </c>
      <c r="AC6" s="32">
        <v>26</v>
      </c>
      <c r="AD6" s="32">
        <v>27</v>
      </c>
      <c r="AE6" s="32">
        <v>28</v>
      </c>
      <c r="AF6" s="32">
        <v>29</v>
      </c>
      <c r="AG6" s="32">
        <v>30</v>
      </c>
      <c r="AH6" s="32">
        <v>31</v>
      </c>
      <c r="AI6" s="32">
        <v>32</v>
      </c>
      <c r="AJ6" s="32">
        <v>33</v>
      </c>
      <c r="AK6" s="32">
        <v>34</v>
      </c>
      <c r="AL6" s="32">
        <v>35</v>
      </c>
      <c r="AM6" s="32">
        <v>36</v>
      </c>
      <c r="AN6" s="32">
        <v>37</v>
      </c>
      <c r="AO6" s="32">
        <v>38</v>
      </c>
      <c r="AP6" s="32">
        <v>39</v>
      </c>
      <c r="AQ6" s="32">
        <v>40</v>
      </c>
      <c r="AR6" s="32">
        <v>41</v>
      </c>
      <c r="AS6" s="32">
        <v>42</v>
      </c>
      <c r="AT6" s="32">
        <v>43</v>
      </c>
      <c r="AU6" s="32">
        <v>44</v>
      </c>
      <c r="AV6" s="32">
        <v>45</v>
      </c>
      <c r="AW6" s="32">
        <v>46</v>
      </c>
      <c r="AX6" s="32">
        <v>47</v>
      </c>
      <c r="AY6" s="32">
        <v>48</v>
      </c>
      <c r="AZ6" s="32">
        <v>49</v>
      </c>
      <c r="BA6" s="32">
        <v>50</v>
      </c>
      <c r="BB6" s="32">
        <v>51</v>
      </c>
      <c r="BC6" s="32">
        <v>52</v>
      </c>
      <c r="BD6" s="260"/>
    </row>
    <row r="7" spans="1:56" s="141" customFormat="1" x14ac:dyDescent="0.25">
      <c r="A7" s="256" t="s">
        <v>94</v>
      </c>
      <c r="B7" s="6" t="s">
        <v>64</v>
      </c>
      <c r="C7" s="115" t="s">
        <v>65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 t="s">
        <v>113</v>
      </c>
      <c r="S7" s="6"/>
      <c r="T7" s="33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 t="s">
        <v>115</v>
      </c>
      <c r="AH7" s="6"/>
      <c r="AI7" s="6"/>
      <c r="AJ7" s="6"/>
      <c r="AK7" s="6"/>
      <c r="AL7" s="6"/>
      <c r="AM7" s="6"/>
      <c r="AN7" s="6"/>
      <c r="AO7" s="6"/>
      <c r="AP7" s="33"/>
      <c r="AQ7" s="33"/>
      <c r="AR7" s="33"/>
      <c r="AS7" s="33"/>
      <c r="AT7" s="33"/>
      <c r="AU7" s="6"/>
      <c r="AV7" s="6"/>
      <c r="AW7" s="6"/>
      <c r="AX7" s="6"/>
      <c r="AY7" s="6"/>
      <c r="AZ7" s="6"/>
      <c r="BA7" s="6"/>
      <c r="BB7" s="6"/>
      <c r="BC7" s="6"/>
      <c r="BD7" s="6" t="s">
        <v>114</v>
      </c>
    </row>
    <row r="8" spans="1:56" s="59" customFormat="1" x14ac:dyDescent="0.25">
      <c r="A8" s="256"/>
      <c r="B8" s="50" t="s">
        <v>66</v>
      </c>
      <c r="C8" s="58" t="s">
        <v>67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77" t="s">
        <v>106</v>
      </c>
      <c r="S8" s="94"/>
      <c r="T8" s="187"/>
      <c r="U8" s="135"/>
      <c r="V8" s="135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147"/>
      <c r="AI8" s="147"/>
      <c r="AJ8" s="158"/>
      <c r="AK8" s="151"/>
      <c r="AL8" s="151"/>
      <c r="AM8" s="151"/>
      <c r="AN8" s="151"/>
      <c r="AO8" s="95"/>
      <c r="AP8" s="95"/>
      <c r="AQ8" s="95"/>
      <c r="AR8" s="95"/>
      <c r="AS8" s="189"/>
      <c r="AT8" s="190"/>
      <c r="AU8" s="21"/>
      <c r="AV8" s="77"/>
      <c r="AW8" s="77"/>
      <c r="AX8" s="77"/>
      <c r="AY8" s="77"/>
      <c r="AZ8" s="77"/>
      <c r="BA8" s="77"/>
      <c r="BB8" s="77"/>
      <c r="BC8" s="77"/>
      <c r="BD8" s="6" t="s">
        <v>108</v>
      </c>
    </row>
    <row r="9" spans="1:56" s="59" customFormat="1" x14ac:dyDescent="0.25">
      <c r="A9" s="256"/>
      <c r="B9" s="50" t="s">
        <v>68</v>
      </c>
      <c r="C9" s="58" t="s">
        <v>58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77"/>
      <c r="S9" s="94"/>
      <c r="T9" s="188"/>
      <c r="U9" s="135"/>
      <c r="V9" s="135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 t="s">
        <v>106</v>
      </c>
      <c r="AH9" s="147"/>
      <c r="AI9" s="147"/>
      <c r="AJ9" s="158"/>
      <c r="AK9" s="151"/>
      <c r="AL9" s="151"/>
      <c r="AM9" s="151"/>
      <c r="AN9" s="151"/>
      <c r="AO9" s="95"/>
      <c r="AP9" s="95"/>
      <c r="AQ9" s="95"/>
      <c r="AR9" s="95"/>
      <c r="AS9" s="189"/>
      <c r="AT9" s="190"/>
      <c r="AU9" s="21"/>
      <c r="AV9" s="77"/>
      <c r="AW9" s="77"/>
      <c r="AX9" s="77"/>
      <c r="AY9" s="77"/>
      <c r="AZ9" s="77"/>
      <c r="BA9" s="77"/>
      <c r="BB9" s="77"/>
      <c r="BC9" s="77"/>
      <c r="BD9" s="6" t="s">
        <v>108</v>
      </c>
    </row>
    <row r="10" spans="1:56" s="59" customFormat="1" x14ac:dyDescent="0.25">
      <c r="A10" s="256"/>
      <c r="B10" s="50" t="s">
        <v>69</v>
      </c>
      <c r="C10" s="58" t="s">
        <v>70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77" t="s">
        <v>112</v>
      </c>
      <c r="S10" s="94"/>
      <c r="T10" s="187"/>
      <c r="U10" s="135"/>
      <c r="V10" s="135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77" t="s">
        <v>106</v>
      </c>
      <c r="AH10" s="147"/>
      <c r="AI10" s="147"/>
      <c r="AJ10" s="158"/>
      <c r="AK10" s="151"/>
      <c r="AL10" s="151"/>
      <c r="AM10" s="151"/>
      <c r="AN10" s="151"/>
      <c r="AO10" s="95"/>
      <c r="AP10" s="95"/>
      <c r="AQ10" s="95"/>
      <c r="AR10" s="95"/>
      <c r="AS10" s="189"/>
      <c r="AT10" s="190"/>
      <c r="AU10" s="21"/>
      <c r="AV10" s="77"/>
      <c r="AW10" s="77"/>
      <c r="AX10" s="77"/>
      <c r="AY10" s="77"/>
      <c r="AZ10" s="77"/>
      <c r="BA10" s="77"/>
      <c r="BB10" s="77"/>
      <c r="BC10" s="77"/>
      <c r="BD10" s="6" t="s">
        <v>113</v>
      </c>
    </row>
    <row r="11" spans="1:56" s="141" customFormat="1" ht="28.5" x14ac:dyDescent="0.25">
      <c r="A11" s="256"/>
      <c r="B11" s="63" t="s">
        <v>71</v>
      </c>
      <c r="C11" s="65" t="s">
        <v>72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33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 t="s">
        <v>108</v>
      </c>
      <c r="AH11" s="6"/>
      <c r="AI11" s="6"/>
      <c r="AJ11" s="6"/>
      <c r="AK11" s="6"/>
      <c r="AL11" s="6"/>
      <c r="AM11" s="6"/>
      <c r="AN11" s="6"/>
      <c r="AO11" s="6"/>
      <c r="AP11" s="33"/>
      <c r="AQ11" s="33"/>
      <c r="AR11" s="33"/>
      <c r="AS11" s="33"/>
      <c r="AT11" s="33"/>
      <c r="AU11" s="6"/>
      <c r="AV11" s="6"/>
      <c r="AW11" s="6"/>
      <c r="AX11" s="6"/>
      <c r="AY11" s="6"/>
      <c r="AZ11" s="6"/>
      <c r="BA11" s="6"/>
      <c r="BB11" s="6"/>
      <c r="BC11" s="6"/>
      <c r="BD11" s="6" t="s">
        <v>108</v>
      </c>
    </row>
    <row r="12" spans="1:56" s="59" customFormat="1" x14ac:dyDescent="0.25">
      <c r="A12" s="256"/>
      <c r="B12" s="61" t="s">
        <v>73</v>
      </c>
      <c r="C12" s="64" t="s">
        <v>188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77"/>
      <c r="S12" s="94"/>
      <c r="T12" s="187"/>
      <c r="U12" s="135"/>
      <c r="V12" s="135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 t="s">
        <v>237</v>
      </c>
      <c r="AH12" s="147"/>
      <c r="AI12" s="147"/>
      <c r="AJ12" s="158"/>
      <c r="AK12" s="151"/>
      <c r="AL12" s="151"/>
      <c r="AM12" s="151"/>
      <c r="AN12" s="151"/>
      <c r="AO12" s="76"/>
      <c r="AP12" s="76"/>
      <c r="AQ12" s="76"/>
      <c r="AR12" s="76"/>
      <c r="AS12" s="191"/>
      <c r="AT12" s="191"/>
      <c r="AU12" s="77"/>
      <c r="AV12" s="77"/>
      <c r="AW12" s="77"/>
      <c r="AX12" s="77"/>
      <c r="AY12" s="77"/>
      <c r="AZ12" s="77"/>
      <c r="BA12" s="77"/>
      <c r="BB12" s="77"/>
      <c r="BC12" s="77"/>
      <c r="BD12" s="6" t="s">
        <v>237</v>
      </c>
    </row>
    <row r="13" spans="1:56" s="59" customFormat="1" ht="30" x14ac:dyDescent="0.25">
      <c r="A13" s="256"/>
      <c r="B13" s="61" t="s">
        <v>74</v>
      </c>
      <c r="C13" s="64" t="s">
        <v>189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94"/>
      <c r="T13" s="187"/>
      <c r="U13" s="135"/>
      <c r="V13" s="135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 t="s">
        <v>237</v>
      </c>
      <c r="AH13" s="147"/>
      <c r="AI13" s="147"/>
      <c r="AJ13" s="158"/>
      <c r="AK13" s="151"/>
      <c r="AL13" s="151"/>
      <c r="AM13" s="151"/>
      <c r="AN13" s="151"/>
      <c r="AO13" s="76"/>
      <c r="AP13" s="76"/>
      <c r="AQ13" s="76"/>
      <c r="AR13" s="76"/>
      <c r="AS13" s="191"/>
      <c r="AT13" s="191"/>
      <c r="AU13" s="77"/>
      <c r="AV13" s="77"/>
      <c r="AW13" s="77"/>
      <c r="AX13" s="77"/>
      <c r="AY13" s="77"/>
      <c r="AZ13" s="77"/>
      <c r="BA13" s="77"/>
      <c r="BB13" s="77"/>
      <c r="BC13" s="77"/>
      <c r="BD13" s="6" t="s">
        <v>237</v>
      </c>
    </row>
    <row r="14" spans="1:56" s="141" customFormat="1" x14ac:dyDescent="0.25">
      <c r="A14" s="256"/>
      <c r="B14" s="63" t="s">
        <v>75</v>
      </c>
      <c r="C14" s="65" t="s">
        <v>76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 t="s">
        <v>108</v>
      </c>
      <c r="T14" s="33" t="s">
        <v>108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 t="s">
        <v>108</v>
      </c>
      <c r="AH14" s="6" t="s">
        <v>108</v>
      </c>
      <c r="AI14" s="6" t="s">
        <v>108</v>
      </c>
      <c r="AJ14" s="6" t="s">
        <v>198</v>
      </c>
      <c r="AK14" s="6"/>
      <c r="AL14" s="6"/>
      <c r="AM14" s="6"/>
      <c r="AN14" s="6"/>
      <c r="AO14" s="6"/>
      <c r="AP14" s="33"/>
      <c r="AQ14" s="33"/>
      <c r="AR14" s="33"/>
      <c r="AS14" s="33"/>
      <c r="AT14" s="34"/>
      <c r="AU14" s="6"/>
      <c r="AV14" s="6"/>
      <c r="AW14" s="6"/>
      <c r="AX14" s="6"/>
      <c r="AY14" s="6"/>
      <c r="AZ14" s="6"/>
      <c r="BA14" s="6"/>
      <c r="BB14" s="6"/>
      <c r="BC14" s="6"/>
      <c r="BD14" s="6" t="s">
        <v>206</v>
      </c>
    </row>
    <row r="15" spans="1:56" s="141" customFormat="1" x14ac:dyDescent="0.25">
      <c r="A15" s="256"/>
      <c r="B15" s="63" t="s">
        <v>77</v>
      </c>
      <c r="C15" s="65" t="s">
        <v>78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33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 t="s">
        <v>108</v>
      </c>
      <c r="AH15" s="6"/>
      <c r="AI15" s="6"/>
      <c r="AJ15" s="6" t="s">
        <v>110</v>
      </c>
      <c r="AK15" s="6"/>
      <c r="AL15" s="6"/>
      <c r="AM15" s="6"/>
      <c r="AN15" s="6"/>
      <c r="AO15" s="6"/>
      <c r="AP15" s="33"/>
      <c r="AQ15" s="33"/>
      <c r="AR15" s="33"/>
      <c r="AS15" s="33"/>
      <c r="AT15" s="34"/>
      <c r="AU15" s="6"/>
      <c r="AV15" s="6"/>
      <c r="AW15" s="6"/>
      <c r="AX15" s="6"/>
      <c r="AY15" s="6"/>
      <c r="AZ15" s="6"/>
      <c r="BA15" s="6"/>
      <c r="BB15" s="6"/>
      <c r="BC15" s="6"/>
      <c r="BD15" s="6" t="s">
        <v>172</v>
      </c>
    </row>
    <row r="16" spans="1:56" s="59" customFormat="1" x14ac:dyDescent="0.25">
      <c r="A16" s="256"/>
      <c r="B16" s="61" t="s">
        <v>122</v>
      </c>
      <c r="C16" s="64" t="s">
        <v>191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77"/>
      <c r="S16" s="94"/>
      <c r="T16" s="187"/>
      <c r="U16" s="135"/>
      <c r="V16" s="135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 t="s">
        <v>237</v>
      </c>
      <c r="AH16" s="147"/>
      <c r="AI16" s="147"/>
      <c r="AJ16" s="158"/>
      <c r="AK16" s="151"/>
      <c r="AL16" s="151"/>
      <c r="AM16" s="151"/>
      <c r="AN16" s="151"/>
      <c r="AO16" s="95"/>
      <c r="AP16" s="95"/>
      <c r="AQ16" s="95"/>
      <c r="AR16" s="95"/>
      <c r="AS16" s="189"/>
      <c r="AT16" s="190"/>
      <c r="AU16" s="77"/>
      <c r="AV16" s="77"/>
      <c r="AW16" s="77"/>
      <c r="AX16" s="77"/>
      <c r="AY16" s="77"/>
      <c r="AZ16" s="77"/>
      <c r="BA16" s="77"/>
      <c r="BB16" s="77"/>
      <c r="BC16" s="77"/>
      <c r="BD16" s="6" t="s">
        <v>237</v>
      </c>
    </row>
    <row r="17" spans="1:56" s="59" customFormat="1" x14ac:dyDescent="0.25">
      <c r="A17" s="256"/>
      <c r="B17" s="61" t="s">
        <v>118</v>
      </c>
      <c r="C17" s="64" t="s">
        <v>190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77"/>
      <c r="S17" s="94"/>
      <c r="T17" s="187"/>
      <c r="U17" s="135"/>
      <c r="V17" s="135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77" t="s">
        <v>237</v>
      </c>
      <c r="AH17" s="147"/>
      <c r="AI17" s="147"/>
      <c r="AJ17" s="158"/>
      <c r="AK17" s="151"/>
      <c r="AL17" s="151"/>
      <c r="AM17" s="151"/>
      <c r="AN17" s="151"/>
      <c r="AO17" s="76"/>
      <c r="AP17" s="76"/>
      <c r="AQ17" s="76"/>
      <c r="AR17" s="76"/>
      <c r="AS17" s="191"/>
      <c r="AT17" s="191"/>
      <c r="AU17" s="77"/>
      <c r="AV17" s="77"/>
      <c r="AW17" s="77"/>
      <c r="AX17" s="77"/>
      <c r="AY17" s="77"/>
      <c r="AZ17" s="77"/>
      <c r="BA17" s="77"/>
      <c r="BB17" s="77"/>
      <c r="BC17" s="77"/>
      <c r="BD17" s="6" t="s">
        <v>237</v>
      </c>
    </row>
    <row r="18" spans="1:56" s="59" customFormat="1" x14ac:dyDescent="0.25">
      <c r="A18" s="256"/>
      <c r="B18" s="61" t="s">
        <v>123</v>
      </c>
      <c r="C18" s="64" t="s">
        <v>192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77"/>
      <c r="S18" s="94"/>
      <c r="T18" s="187"/>
      <c r="U18" s="135"/>
      <c r="V18" s="135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147"/>
      <c r="AI18" s="147"/>
      <c r="AJ18" s="158" t="s">
        <v>107</v>
      </c>
      <c r="AK18" s="151"/>
      <c r="AL18" s="151"/>
      <c r="AM18" s="151"/>
      <c r="AN18" s="151"/>
      <c r="AO18" s="76"/>
      <c r="AP18" s="76"/>
      <c r="AQ18" s="76"/>
      <c r="AR18" s="76"/>
      <c r="AS18" s="191"/>
      <c r="AT18" s="191"/>
      <c r="AU18" s="77"/>
      <c r="AV18" s="77"/>
      <c r="AW18" s="77"/>
      <c r="AX18" s="77"/>
      <c r="AY18" s="77"/>
      <c r="AZ18" s="77"/>
      <c r="BA18" s="77"/>
      <c r="BB18" s="77"/>
      <c r="BC18" s="77"/>
      <c r="BD18" s="6" t="s">
        <v>107</v>
      </c>
    </row>
    <row r="19" spans="1:56" s="141" customFormat="1" x14ac:dyDescent="0.25">
      <c r="A19" s="256"/>
      <c r="B19" s="63" t="s">
        <v>83</v>
      </c>
      <c r="C19" s="65" t="s">
        <v>84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 t="s">
        <v>108</v>
      </c>
      <c r="T19" s="6" t="s">
        <v>108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 t="s">
        <v>115</v>
      </c>
      <c r="AH19" s="6" t="s">
        <v>108</v>
      </c>
      <c r="AI19" s="6" t="s">
        <v>108</v>
      </c>
      <c r="AJ19" s="6" t="s">
        <v>109</v>
      </c>
      <c r="AK19" s="6"/>
      <c r="AL19" s="6"/>
      <c r="AM19" s="6"/>
      <c r="AN19" s="6"/>
      <c r="AO19" s="6"/>
      <c r="AP19" s="33"/>
      <c r="AQ19" s="33"/>
      <c r="AR19" s="33"/>
      <c r="AS19" s="33"/>
      <c r="AT19" s="34"/>
      <c r="AU19" s="6"/>
      <c r="AV19" s="6"/>
      <c r="AW19" s="6"/>
      <c r="AX19" s="6"/>
      <c r="AY19" s="6"/>
      <c r="AZ19" s="6"/>
      <c r="BA19" s="6"/>
      <c r="BB19" s="6"/>
      <c r="BC19" s="6"/>
      <c r="BD19" s="6" t="s">
        <v>201</v>
      </c>
    </row>
    <row r="20" spans="1:56" s="141" customFormat="1" x14ac:dyDescent="0.25">
      <c r="A20" s="256"/>
      <c r="B20" s="66" t="s">
        <v>86</v>
      </c>
      <c r="C20" s="67" t="s">
        <v>184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 t="s">
        <v>108</v>
      </c>
      <c r="T20" s="33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 t="s">
        <v>108</v>
      </c>
      <c r="AH20" s="6" t="s">
        <v>108</v>
      </c>
      <c r="AI20" s="6"/>
      <c r="AJ20" s="6" t="s">
        <v>197</v>
      </c>
      <c r="AK20" s="6"/>
      <c r="AL20" s="6"/>
      <c r="AM20" s="6"/>
      <c r="AN20" s="6"/>
      <c r="AO20" s="6"/>
      <c r="AP20" s="33"/>
      <c r="AQ20" s="33"/>
      <c r="AR20" s="33"/>
      <c r="AS20" s="33"/>
      <c r="AT20" s="34"/>
      <c r="AU20" s="6"/>
      <c r="AV20" s="6"/>
      <c r="AW20" s="6"/>
      <c r="AX20" s="6"/>
      <c r="AY20" s="6"/>
      <c r="AZ20" s="6"/>
      <c r="BA20" s="6"/>
      <c r="BB20" s="6"/>
      <c r="BC20" s="6"/>
      <c r="BD20" s="6" t="s">
        <v>175</v>
      </c>
    </row>
    <row r="21" spans="1:56" s="59" customFormat="1" x14ac:dyDescent="0.25">
      <c r="A21" s="256"/>
      <c r="B21" s="61" t="s">
        <v>87</v>
      </c>
      <c r="C21" s="64" t="s">
        <v>185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77"/>
      <c r="S21" s="94"/>
      <c r="T21" s="187"/>
      <c r="U21" s="135"/>
      <c r="V21" s="135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 t="s">
        <v>106</v>
      </c>
      <c r="AH21" s="147"/>
      <c r="AI21" s="147"/>
      <c r="AJ21" s="158"/>
      <c r="AK21" s="151"/>
      <c r="AL21" s="151"/>
      <c r="AM21" s="151"/>
      <c r="AN21" s="151"/>
      <c r="AO21" s="76"/>
      <c r="AP21" s="76"/>
      <c r="AQ21" s="76"/>
      <c r="AR21" s="76"/>
      <c r="AS21" s="191"/>
      <c r="AT21" s="191"/>
      <c r="AU21" s="77"/>
      <c r="AV21" s="77"/>
      <c r="AW21" s="77"/>
      <c r="AX21" s="77"/>
      <c r="AY21" s="77"/>
      <c r="AZ21" s="77"/>
      <c r="BA21" s="77"/>
      <c r="BB21" s="77"/>
      <c r="BC21" s="77"/>
      <c r="BD21" s="6" t="s">
        <v>108</v>
      </c>
    </row>
    <row r="22" spans="1:56" s="59" customFormat="1" x14ac:dyDescent="0.25">
      <c r="A22" s="256"/>
      <c r="B22" s="61" t="s">
        <v>88</v>
      </c>
      <c r="C22" s="64" t="s">
        <v>89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77"/>
      <c r="S22" s="94" t="s">
        <v>106</v>
      </c>
      <c r="T22" s="187"/>
      <c r="U22" s="135"/>
      <c r="V22" s="135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147"/>
      <c r="AI22" s="147"/>
      <c r="AJ22" s="158"/>
      <c r="AK22" s="151"/>
      <c r="AL22" s="151"/>
      <c r="AM22" s="151"/>
      <c r="AN22" s="151"/>
      <c r="AO22" s="95"/>
      <c r="AP22" s="95"/>
      <c r="AQ22" s="95"/>
      <c r="AR22" s="95"/>
      <c r="AS22" s="189"/>
      <c r="AT22" s="190"/>
      <c r="AU22" s="77"/>
      <c r="AV22" s="77"/>
      <c r="AW22" s="77"/>
      <c r="AX22" s="77"/>
      <c r="AY22" s="77"/>
      <c r="AZ22" s="77"/>
      <c r="BA22" s="77"/>
      <c r="BB22" s="77"/>
      <c r="BC22" s="77"/>
      <c r="BD22" s="6" t="s">
        <v>108</v>
      </c>
    </row>
    <row r="23" spans="1:56" s="59" customFormat="1" x14ac:dyDescent="0.25">
      <c r="A23" s="256"/>
      <c r="B23" s="61" t="s">
        <v>173</v>
      </c>
      <c r="C23" s="64" t="s">
        <v>97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77"/>
      <c r="S23" s="94"/>
      <c r="T23" s="187"/>
      <c r="U23" s="135"/>
      <c r="V23" s="135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147" t="s">
        <v>106</v>
      </c>
      <c r="AI23" s="147"/>
      <c r="AJ23" s="158"/>
      <c r="AK23" s="151"/>
      <c r="AL23" s="151"/>
      <c r="AM23" s="151"/>
      <c r="AN23" s="151"/>
      <c r="AO23" s="95"/>
      <c r="AP23" s="95"/>
      <c r="AQ23" s="95"/>
      <c r="AR23" s="95"/>
      <c r="AS23" s="189"/>
      <c r="AT23" s="190"/>
      <c r="AU23" s="77"/>
      <c r="AV23" s="77"/>
      <c r="AW23" s="77"/>
      <c r="AX23" s="77"/>
      <c r="AY23" s="77"/>
      <c r="AZ23" s="77"/>
      <c r="BA23" s="77"/>
      <c r="BB23" s="77"/>
      <c r="BC23" s="77"/>
      <c r="BD23" s="6" t="s">
        <v>108</v>
      </c>
    </row>
    <row r="24" spans="1:56" s="141" customFormat="1" x14ac:dyDescent="0.25">
      <c r="A24" s="256"/>
      <c r="B24" s="66" t="s">
        <v>99</v>
      </c>
      <c r="C24" s="67" t="s">
        <v>193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 t="s">
        <v>108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 t="s">
        <v>108</v>
      </c>
      <c r="AH24" s="6"/>
      <c r="AI24" s="6" t="s">
        <v>108</v>
      </c>
      <c r="AJ24" s="6" t="s">
        <v>197</v>
      </c>
      <c r="AK24" s="6"/>
      <c r="AL24" s="6"/>
      <c r="AM24" s="6"/>
      <c r="AN24" s="6"/>
      <c r="AO24" s="6"/>
      <c r="AP24" s="33"/>
      <c r="AQ24" s="33"/>
      <c r="AR24" s="33"/>
      <c r="AS24" s="33"/>
      <c r="AT24" s="34"/>
      <c r="AU24" s="6"/>
      <c r="AV24" s="6"/>
      <c r="AW24" s="6"/>
      <c r="AX24" s="6"/>
      <c r="AY24" s="6"/>
      <c r="AZ24" s="6"/>
      <c r="BA24" s="6"/>
      <c r="BB24" s="6"/>
      <c r="BC24" s="6"/>
      <c r="BD24" s="6" t="s">
        <v>175</v>
      </c>
    </row>
    <row r="25" spans="1:56" s="59" customFormat="1" x14ac:dyDescent="0.25">
      <c r="A25" s="256"/>
      <c r="B25" s="61" t="s">
        <v>100</v>
      </c>
      <c r="C25" s="64" t="s">
        <v>194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77"/>
      <c r="S25" s="94"/>
      <c r="T25" s="187"/>
      <c r="U25" s="135"/>
      <c r="V25" s="135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 t="s">
        <v>106</v>
      </c>
      <c r="AH25" s="147"/>
      <c r="AI25" s="147"/>
      <c r="AJ25" s="158"/>
      <c r="AK25" s="151"/>
      <c r="AL25" s="151"/>
      <c r="AM25" s="151"/>
      <c r="AN25" s="151"/>
      <c r="AO25" s="95"/>
      <c r="AP25" s="95"/>
      <c r="AQ25" s="95"/>
      <c r="AR25" s="95"/>
      <c r="AS25" s="189"/>
      <c r="AT25" s="190"/>
      <c r="AU25" s="77"/>
      <c r="AV25" s="77"/>
      <c r="AW25" s="77"/>
      <c r="AX25" s="77"/>
      <c r="AY25" s="77"/>
      <c r="AZ25" s="77"/>
      <c r="BA25" s="77"/>
      <c r="BB25" s="77"/>
      <c r="BC25" s="77"/>
      <c r="BD25" s="6" t="s">
        <v>108</v>
      </c>
    </row>
    <row r="26" spans="1:56" s="59" customFormat="1" x14ac:dyDescent="0.25">
      <c r="A26" s="256"/>
      <c r="B26" s="61" t="s">
        <v>195</v>
      </c>
      <c r="C26" s="64" t="s">
        <v>89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77"/>
      <c r="S26" s="94"/>
      <c r="T26" s="187" t="s">
        <v>106</v>
      </c>
      <c r="U26" s="135"/>
      <c r="V26" s="135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147"/>
      <c r="AI26" s="147"/>
      <c r="AJ26" s="158"/>
      <c r="AK26" s="151"/>
      <c r="AL26" s="151"/>
      <c r="AM26" s="151"/>
      <c r="AN26" s="151"/>
      <c r="AO26" s="95"/>
      <c r="AP26" s="95"/>
      <c r="AQ26" s="95"/>
      <c r="AR26" s="95"/>
      <c r="AS26" s="189"/>
      <c r="AT26" s="190"/>
      <c r="AU26" s="77"/>
      <c r="AV26" s="77"/>
      <c r="AW26" s="77"/>
      <c r="AX26" s="77"/>
      <c r="AY26" s="77"/>
      <c r="AZ26" s="77"/>
      <c r="BA26" s="77"/>
      <c r="BB26" s="77"/>
      <c r="BC26" s="77"/>
      <c r="BD26" s="6" t="s">
        <v>108</v>
      </c>
    </row>
    <row r="27" spans="1:56" s="59" customFormat="1" x14ac:dyDescent="0.25">
      <c r="A27" s="256"/>
      <c r="B27" s="61" t="s">
        <v>200</v>
      </c>
      <c r="C27" s="64" t="s">
        <v>97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77"/>
      <c r="S27" s="94"/>
      <c r="T27" s="187"/>
      <c r="U27" s="135"/>
      <c r="V27" s="135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147"/>
      <c r="AI27" s="147" t="s">
        <v>106</v>
      </c>
      <c r="AJ27" s="158"/>
      <c r="AK27" s="151"/>
      <c r="AL27" s="151"/>
      <c r="AM27" s="151"/>
      <c r="AN27" s="151"/>
      <c r="AO27" s="95"/>
      <c r="AP27" s="95"/>
      <c r="AQ27" s="95"/>
      <c r="AR27" s="95"/>
      <c r="AS27" s="189"/>
      <c r="AT27" s="190"/>
      <c r="AU27" s="77"/>
      <c r="AV27" s="77"/>
      <c r="AW27" s="77"/>
      <c r="AX27" s="77"/>
      <c r="AY27" s="77"/>
      <c r="AZ27" s="77"/>
      <c r="BA27" s="77"/>
      <c r="BB27" s="77"/>
      <c r="BC27" s="77"/>
      <c r="BD27" s="6" t="s">
        <v>108</v>
      </c>
    </row>
    <row r="28" spans="1:56" s="139" customFormat="1" x14ac:dyDescent="0.25">
      <c r="A28" s="256"/>
      <c r="B28" s="273" t="s">
        <v>111</v>
      </c>
      <c r="C28" s="273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6" t="s">
        <v>113</v>
      </c>
      <c r="S28" s="6" t="s">
        <v>108</v>
      </c>
      <c r="T28" s="33" t="s">
        <v>108</v>
      </c>
      <c r="U28" s="6"/>
      <c r="V28" s="6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 t="s">
        <v>220</v>
      </c>
      <c r="AH28" s="119" t="s">
        <v>108</v>
      </c>
      <c r="AI28" s="119" t="s">
        <v>108</v>
      </c>
      <c r="AJ28" s="119" t="s">
        <v>198</v>
      </c>
      <c r="AK28" s="119"/>
      <c r="AL28" s="119"/>
      <c r="AM28" s="6"/>
      <c r="AN28" s="6"/>
      <c r="AO28" s="6"/>
      <c r="AP28" s="33"/>
      <c r="AQ28" s="33"/>
      <c r="AR28" s="33"/>
      <c r="AS28" s="33"/>
      <c r="AT28" s="33"/>
      <c r="AU28" s="6"/>
      <c r="AV28" s="6"/>
      <c r="AW28" s="6"/>
      <c r="AX28" s="6"/>
      <c r="AY28" s="6"/>
      <c r="AZ28" s="119"/>
      <c r="BA28" s="119"/>
      <c r="BB28" s="119"/>
      <c r="BC28" s="119"/>
      <c r="BD28" s="63" t="s">
        <v>170</v>
      </c>
    </row>
    <row r="29" spans="1:56" s="233" customFormat="1" x14ac:dyDescent="0.25">
      <c r="A29" s="231"/>
      <c r="B29" s="230"/>
      <c r="C29" s="230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234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234"/>
      <c r="AQ29" s="234"/>
      <c r="AR29" s="234"/>
      <c r="AS29" s="234"/>
      <c r="AT29" s="234"/>
      <c r="AU29" s="56"/>
      <c r="AV29" s="56"/>
      <c r="AW29" s="56"/>
      <c r="AX29" s="56"/>
      <c r="AY29" s="56"/>
      <c r="AZ29" s="56"/>
      <c r="BA29" s="56"/>
      <c r="BB29" s="56"/>
      <c r="BC29" s="56"/>
      <c r="BD29" s="235"/>
    </row>
    <row r="30" spans="1:56" s="233" customFormat="1" x14ac:dyDescent="0.25">
      <c r="A30" s="231"/>
      <c r="B30" s="230"/>
      <c r="C30" s="230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234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234"/>
      <c r="AQ30" s="234"/>
      <c r="AR30" s="234"/>
      <c r="AS30" s="234"/>
      <c r="AT30" s="234"/>
      <c r="AU30" s="56"/>
      <c r="AV30" s="56"/>
      <c r="AW30" s="56"/>
      <c r="AX30" s="56"/>
      <c r="AY30" s="56"/>
      <c r="AZ30" s="56"/>
      <c r="BA30" s="56"/>
      <c r="BB30" s="56"/>
      <c r="BC30" s="56"/>
      <c r="BD30" s="235"/>
    </row>
    <row r="31" spans="1:56" s="45" customFormat="1" x14ac:dyDescent="0.25">
      <c r="C31" s="230" t="s">
        <v>247</v>
      </c>
    </row>
    <row r="32" spans="1:56" x14ac:dyDescent="0.25">
      <c r="B32" s="135"/>
      <c r="C32" s="22" t="s">
        <v>126</v>
      </c>
    </row>
    <row r="33" spans="2:33" x14ac:dyDescent="0.25">
      <c r="B33" s="175"/>
      <c r="C33" s="22" t="s">
        <v>127</v>
      </c>
    </row>
    <row r="34" spans="2:33" x14ac:dyDescent="0.25">
      <c r="B34" s="48"/>
      <c r="C34" s="22" t="s">
        <v>130</v>
      </c>
    </row>
    <row r="35" spans="2:33" x14ac:dyDescent="0.25">
      <c r="B35" s="172"/>
      <c r="C35" s="22" t="s">
        <v>129</v>
      </c>
    </row>
    <row r="36" spans="2:33" x14ac:dyDescent="0.25">
      <c r="B36" s="153"/>
      <c r="C36" s="22" t="s">
        <v>215</v>
      </c>
    </row>
    <row r="37" spans="2:33" x14ac:dyDescent="0.25">
      <c r="B37" s="170"/>
      <c r="C37" s="22" t="s">
        <v>216</v>
      </c>
    </row>
    <row r="38" spans="2:33" x14ac:dyDescent="0.25">
      <c r="B38" s="171"/>
      <c r="C38" s="22" t="s">
        <v>217</v>
      </c>
    </row>
    <row r="39" spans="2:33" x14ac:dyDescent="0.25">
      <c r="AG39" s="1"/>
    </row>
  </sheetData>
  <mergeCells count="33">
    <mergeCell ref="B28:C28"/>
    <mergeCell ref="A7:A28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A1:A6"/>
    <mergeCell ref="B1:B6"/>
    <mergeCell ref="C1:C6"/>
    <mergeCell ref="D1:G1"/>
    <mergeCell ref="H1:H2"/>
  </mergeCells>
  <pageMargins left="0.19685039370078741" right="0.19685039370078741" top="0.19685039370078741" bottom="0.19685039370078741" header="0.19685039370078741" footer="0.19685039370078741"/>
  <pageSetup paperSize="9" scale="75" orientation="landscape" verticalDpi="300" r:id="rId1"/>
  <colBreaks count="1" manualBreakCount="1">
    <brk id="24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1 курс</vt:lpstr>
      <vt:lpstr>2 курс</vt:lpstr>
      <vt:lpstr>3 курс</vt:lpstr>
      <vt:lpstr>Кал.гр. ат. 1 курс</vt:lpstr>
      <vt:lpstr>Кал.гр.ат. 2 курс</vt:lpstr>
      <vt:lpstr>Кал.гр.ат. 3 курс</vt:lpstr>
      <vt:lpstr>'2 курс'!Область_печати</vt:lpstr>
      <vt:lpstr>'3 курс'!Область_печати</vt:lpstr>
      <vt:lpstr>'Кал.гр. ат. 1 курс'!Область_печати</vt:lpstr>
      <vt:lpstr>'Кал.гр.ат. 3 курс'!Область_печати</vt:lpstr>
    </vt:vector>
  </TitlesOfParts>
  <Company>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Пользовательский</cp:lastModifiedBy>
  <cp:lastPrinted>2020-08-25T10:32:32Z</cp:lastPrinted>
  <dcterms:created xsi:type="dcterms:W3CDTF">2012-08-18T05:46:47Z</dcterms:created>
  <dcterms:modified xsi:type="dcterms:W3CDTF">2020-09-07T05:15:46Z</dcterms:modified>
</cp:coreProperties>
</file>